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ätigkeitsnachweis" state="visible" r:id="rId4"/>
    <sheet sheetId="2" name="Beispiel" state="visible" r:id="rId5"/>
    <sheet sheetId="3" name="Listen" state="visible" r:id="rId6"/>
    <sheet sheetId="4" name="Anleitung" state="visible" r:id="rId7"/>
  </sheets>
  <definedNames>
    <definedName name="_xlnm.Print_Area" localSheetId="0">'Tätigkeitsnachweis'!$A1:$I65</definedName>
    <definedName name="_xlnm.Print_Titles" localSheetId="0">'Tätigkeitsnachweis'!$10:$10</definedName>
    <definedName name="_xlnm.Print_Area" localSheetId="1">'Beispiel'!$A1:$I55</definedName>
    <definedName name="_xlnm.Print_Titles" localSheetId="1">'Beispiel'!$10:$10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8" authorId="0">
      <text>
        <r>
          <t>Datumsangaben außerhalb des Zeitraums werden in der Tabelle orange markiert.</t>
        </r>
      </text>
    </comment>
    <comment ref="G65" authorId="0">
      <text>
        <r>
          <t>Sollte 0 sein. Sonst fehlt in einer Zeile das Projekt oder es ist anders geschrieben als im Blatt „Listen“.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8" authorId="0">
      <text>
        <r>
          <t>Datumsangaben außerhalb des Zeitraums werden in der Tabelle orange markiert.</t>
        </r>
      </text>
    </comment>
    <comment ref="G55" authorId="0">
      <text>
        <r>
          <t>Sollte 0 sein. Sonst fehlt in einer Zeile das Projekt oder es ist anders geschrieben als im Blatt „Listen“.</t>
        </r>
      </text>
    </comment>
  </commentList>
</comments>
</file>

<file path=xl/sharedStrings.xml><?xml version="1.0" encoding="utf-8"?>
<sst xmlns="http://schemas.openxmlformats.org/spreadsheetml/2006/main" count="154" uniqueCount="86">
  <si>
    <t>Tätigkeitsnachweis</t>
  </si>
  <si>
    <t>Eine Zeile je Einsatz. Stunden entweder als Von und Bis eintragen oder direkt als Dezimalzahl (8,75 = 8 Std. 45 Min.). Projekte und Namen kommen aus dem Blatt „Listen“.</t>
  </si>
  <si>
    <t>Weiß: hier eintragen</t>
  </si>
  <si>
    <t>Grau: wird berechnet</t>
  </si>
  <si>
    <t>Auftraggeber</t>
  </si>
  <si>
    <t>Auftragnehmer</t>
  </si>
  <si>
    <t>Ansprechpartner</t>
  </si>
  <si>
    <t>Auftrag/Projekt</t>
  </si>
  <si>
    <t>Bestell-Nr. Kunde</t>
  </si>
  <si>
    <t>Zeitraum von</t>
  </si>
  <si>
    <t>Zeitraum bis</t>
  </si>
  <si>
    <t>Datum</t>
  </si>
  <si>
    <t>Mitarbeiter/in</t>
  </si>
  <si>
    <t>Projekt / Leistung</t>
  </si>
  <si>
    <t>Tätigkeit</t>
  </si>
  <si>
    <t>Von</t>
  </si>
  <si>
    <t>Bis</t>
  </si>
  <si>
    <t>Dauer direkt</t>
  </si>
  <si>
    <t>Stunden</t>
  </si>
  <si>
    <t>Abrechenbar</t>
  </si>
  <si>
    <t>Stunden gesamt</t>
  </si>
  <si>
    <t>davon abrechenbar</t>
  </si>
  <si>
    <t>davon nicht abrechenbar</t>
  </si>
  <si>
    <t>Bestätigung des Auftraggebers: Die oben aufgeführten Tätigkeiten wurden im genannten Zeitraum im angegebenen Umfang erbracht.</t>
  </si>
  <si>
    <t>Name (Kunde)</t>
  </si>
  <si>
    <t>Name</t>
  </si>
  <si>
    <t>Datum, Unterschrift Auftraggeber</t>
  </si>
  <si>
    <t>Datum, Unterschrift Auftragnehmer</t>
  </si>
  <si>
    <t>Auswertung: Stunden je Projekt / Leistung</t>
  </si>
  <si>
    <t>Ohne Projekt oder mit Bezeichnung, die nicht in der Liste steht (sollte 0 sein)</t>
  </si>
  <si>
    <t>Tätigkeitsnachweis (ausgefülltes Beispiel)</t>
  </si>
  <si>
    <t>Bauer KG</t>
  </si>
  <si>
    <t>Müller Consulting GmbH</t>
  </si>
  <si>
    <t>Sandra Keller, Controlling</t>
  </si>
  <si>
    <t>Lena Bauer</t>
  </si>
  <si>
    <t>MC-2026-031</t>
  </si>
  <si>
    <t>B-2026-118</t>
  </si>
  <si>
    <t>Controlling-Konzept</t>
  </si>
  <si>
    <t>Ist-Aufnahme der Kostenstellen und Kostenarten</t>
  </si>
  <si>
    <t>Ja</t>
  </si>
  <si>
    <t>Entwurf Kostenstellenplan, Abstimmung mit Frau Keller</t>
  </si>
  <si>
    <t>Abstimmung mit der Geschäftsführung, Protokoll</t>
  </si>
  <si>
    <t>Jonas Hoffmann</t>
  </si>
  <si>
    <t>Kennzahlen-Dashboard</t>
  </si>
  <si>
    <t>Datenexport aus der Finanzbuchhaltung eingerichtet</t>
  </si>
  <si>
    <t>Datenmodell und Berichtsvorlage erstellt</t>
  </si>
  <si>
    <t>Fehler im Import behoben (unser Fehler, nicht berechnet)</t>
  </si>
  <si>
    <t>Nein</t>
  </si>
  <si>
    <t>Kennzahlen-Entwurf, Definition je Kennzahl</t>
  </si>
  <si>
    <t>Test mit den Echtdaten aus September</t>
  </si>
  <si>
    <t>Präsentation der Kennzahlen vor der Geschäftsführung</t>
  </si>
  <si>
    <t>Schulung Key-User Controlling (2 Personen)</t>
  </si>
  <si>
    <t>Telefonische Unterstützung beim Monatsabschluss</t>
  </si>
  <si>
    <t>Sandra Keller</t>
  </si>
  <si>
    <t>Listen für die Auswahl</t>
  </si>
  <si>
    <t>Projekte, Leistungen und Namen hier pflegen. Sie erscheinen im Nachweis als Auswahlliste und in der Summe je Projekt.</t>
  </si>
  <si>
    <t>Beratung</t>
  </si>
  <si>
    <t>Konzeption</t>
  </si>
  <si>
    <t>Umsetzung</t>
  </si>
  <si>
    <t>Schulung</t>
  </si>
  <si>
    <t>Support</t>
  </si>
  <si>
    <t>Reisezeit</t>
  </si>
  <si>
    <t>Die Einträge links sind ein Vorschlag. Überschreiben Sie sie mit Ihren Projekten oder Leistungsarten, zum Beispiel „Projekt 2026-031 Controlling“. Jede Bezeichnung nur einmal verwenden, sonst zählt die Summe je Projekt doppelt.</t>
  </si>
  <si>
    <t>So nutzen Sie den Tätigkeitsnachweis</t>
  </si>
  <si>
    <t>Ein Blatt je Kunde und Zeitraum, meist ein Monat. Für den nächsten Zeitraum das Blatt kopieren (Rechtsklick auf den Reiter, „Verschieben/Kopieren“, Haken bei „Kopie erstellen“) und die Zeilen leeren.</t>
  </si>
  <si>
    <t>Einrichten</t>
  </si>
  <si>
    <t>1. Im Blatt „Listen“ Ihre Projekte oder Leistungsarten und die Namen der Mitarbeitenden eintragen. Die vorgeschlagenen Leistungsarten dürfen Sie überschreiben.</t>
  </si>
  <si>
    <t>2. Im Nachweis oben Auftraggeber, Auftragnehmer, Auftrags- oder Projektnummer und den Zeitraum eintragen.</t>
  </si>
  <si>
    <t>Ausfüllen</t>
  </si>
  <si>
    <t>1. Je Einsatz eine Zeile: Datum, Mitarbeiter/in und Projekt aus der Liste wählen, die Tätigkeit so beschreiben, dass der Kunde sie ohne Rückfrage versteht.</t>
  </si>
  <si>
    <t>2. Stunden entweder als Von und Bis (z. B. 09:00 und 12:30) oder direkt als Dezimalzahl unter „Dauer direkt“ eintragen. Steht beides da, gilt die direkte Dauer.</t>
  </si>
  <si>
    <t>3. Unter „Abrechenbar“ Nein wählen, wenn die Zeit nicht berechnet wird, zum Beispiel bei Nacharbeit oder Kulanz. Leer oder Ja zählt als abrechenbar.</t>
  </si>
  <si>
    <t>4. Ausdrucken oder als PDF speichern und dem Auftraggeber zur Bestätigung geben, zum Beispiel zusammen mit der Rechnung.</t>
  </si>
  <si>
    <t>So rechnet das Blatt</t>
  </si>
  <si>
    <t>Stunden = Dauer direkt, sonst Bis minus Von (auch über Mitternacht), auf zwei Stellen gerundet. Pausen ziehen Sie ab, indem Sie den Einsatz in zwei Zeilen teilen oder die Dauer direkt eintragen.</t>
  </si>
  <si>
    <t>Summen: gesamt, abrechenbar (alles außer Nein) und nicht abrechenbar. Unter der Bestätigung, auf einer eigenen Druckseite, folgt die Auswertung je Eintrag aus dem Blatt „Listen“.</t>
  </si>
  <si>
    <t>Die Zeile „Ohne Projekt ...“ sollte 0 zeigen. Sonst fehlt in einer Zeile das Projekt oder es ist anders geschrieben als in der Liste.</t>
  </si>
  <si>
    <t>Ein Datum außerhalb des eingetragenen Zeitraums wird orange markiert.</t>
  </si>
  <si>
    <t>Gut zu wissen</t>
  </si>
  <si>
    <t>Eine Rechnung muss Umfang und Art der Leistung und den Zeitpunkt der Leistung angeben (§ 14 Abs. 4 Nr. 5 und 6 UStG). Sie kann aus mehreren Dokumenten bestehen, wenn die Rechnung auf die anderen verweist (§ 31 Abs. 1 UStDV). Ein Tätigkeitsnachweis, auf den die Rechnung Bezug nimmt, wird so Teil der Rechnung.</t>
  </si>
  <si>
    <t>Rechnungen sind acht Jahre aufzubewahren (§ 14b Abs. 1 UStG), gezählt ab dem Ende des Jahres, in dem sie ausgestellt wurden. Das gilt dann auch für den Nachweis.</t>
  </si>
  <si>
    <t>Mehr Vorlagen und Erklärungen</t>
  </si>
  <si>
    <t>Erklärung und Beispiel zu dieser Vorlage: www.teamspace.de/vorlagen/taetigkeitsnachweis/</t>
  </si>
  <si>
    <t>Alle kostenlosen Vorlagen: www.teamspace.de/vorlagen/</t>
  </si>
  <si>
    <t>Tätigkeitsnachweis automatisch zu jeder Rechnung: www.teamspace.de/zeiterfassung-online/taetigkeitsnachweis/</t>
  </si>
  <si>
    <t>Stand Oktober 2026. Die Vorlage wurde sorgfältig erstellt, ersetzt aber keine Rechts- oder Steuerberatung. Angaben ohne Gewähr. Frei verwendbar und anpassbar, auch im Unternehmen. Herausgeber: 5 POINT AG, Rheinstraße 40-42, 64283 Darmstadt.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</si>
</sst>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14" x14ac:knownFonts="1">
    <font>
      <color theme="1"/>
      <family val="2"/>
      <scheme val="minor"/>
      <sz val="11"/>
      <name val="Calibri"/>
    </font>
    <font>
      <b/>
      <color rgb="FF0B1220"/>
      <sz val="18"/>
      <name val="Calibri"/>
    </font>
    <font>
      <color rgb="FF4B5563"/>
      <sz val="10"/>
      <name val="Calibri"/>
    </font>
    <font>
      <color rgb="FF4B5563"/>
      <sz val="8"/>
      <name val="Calibri"/>
    </font>
    <font>
      <b/>
      <color rgb="FF4B5563"/>
      <sz val="9"/>
      <name val="Calibri"/>
    </font>
    <font>
      <color rgb="FF0B1220"/>
      <sz val="10"/>
      <name val="Calibri"/>
    </font>
    <font>
      <b/>
      <color rgb="FF1B338B"/>
      <sz val="10"/>
      <name val="Calibri"/>
    </font>
    <font>
      <color rgb="FF1F2937"/>
      <sz val="10"/>
      <name val="Calibri"/>
    </font>
    <font>
      <b/>
      <color rgb="FF1C2F6F"/>
      <sz val="10"/>
      <name val="Calibri"/>
    </font>
    <font>
      <b/>
      <color rgb="FF0B1220"/>
      <sz val="10"/>
      <name val="Calibri"/>
    </font>
    <font>
      <i/>
      <color rgb="FF4B5563"/>
      <sz val="10"/>
      <name val="Calibri"/>
    </font>
    <font>
      <i/>
      <color rgb="FF4B5563"/>
      <sz val="9"/>
      <name val="Calibri"/>
    </font>
    <font>
      <b/>
      <color rgb="FF1B338B"/>
      <sz val="12"/>
      <name val="Calibri"/>
    </font>
    <font>
      <u/>
      <color rgb="FF1F48D8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EEF4FF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4B556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4" fillId="0" borderId="2" xfId="0" applyFont="1" applyBorder="1"/>
    <xf numFmtId="0" fontId="0" fillId="0" borderId="2" xfId="0" applyBorder="1"/>
    <xf numFmtId="0" fontId="6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1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2">
    <dxf>
      <font>
        <b/>
        <color rgb="FFB35400"/>
      </font>
      <fill>
        <patternFill patternType="solid">
          <bgColor rgb="FFFFE6C2"/>
        </patternFill>
      </fill>
    </dxf>
    <dxf>
      <font>
        <b/>
        <color rgb="FFB35400"/>
      </font>
      <fill>
        <patternFill patternType="solid">
          <bgColor rgb="FFFFE6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eamspace.de/vorlagen/taetigkeitsnachweis/" TargetMode="External"/><Relationship Id="rId2" Type="http://schemas.openxmlformats.org/officeDocument/2006/relationships/hyperlink" Target="https://www.teamspace.de/vorlagen/" TargetMode="External"/><Relationship Id="rId3" Type="http://schemas.openxmlformats.org/officeDocument/2006/relationships/hyperlink" Target="https://www.teamspace.de/zeiterfassung-online/taetigkeitsnachwe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I65"/>
  <sheetViews>
    <sheetView workbookViewId="0" showGridLines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17" customWidth="1"/>
    <col min="3" max="3" width="22" customWidth="1"/>
    <col min="4" max="4" width="54" customWidth="1"/>
    <col min="5" max="6" width="7" customWidth="1"/>
    <col min="9" max="9" width="12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9" x14ac:dyDescent="0.25">
      <c r="A5" s="5" t="s">
        <v>4</v>
      </c>
      <c r="B5" s="6"/>
      <c r="C5" s="6"/>
      <c r="E5" s="5" t="s">
        <v>5</v>
      </c>
      <c r="F5" s="5"/>
      <c r="G5" s="6"/>
      <c r="H5" s="6"/>
      <c r="I5" s="6"/>
    </row>
    <row r="6" ht="20" customHeight="1" spans="1:9" x14ac:dyDescent="0.25">
      <c r="A6" s="5" t="s">
        <v>6</v>
      </c>
      <c r="B6" s="6"/>
      <c r="C6" s="6"/>
      <c r="E6" s="5" t="s">
        <v>6</v>
      </c>
      <c r="F6" s="5"/>
      <c r="G6" s="6"/>
      <c r="H6" s="6"/>
      <c r="I6" s="6"/>
    </row>
    <row r="7" ht="20" customHeight="1" spans="1:9" x14ac:dyDescent="0.25">
      <c r="A7" s="5" t="s">
        <v>7</v>
      </c>
      <c r="B7" s="6"/>
      <c r="C7" s="6"/>
      <c r="E7" s="5" t="s">
        <v>8</v>
      </c>
      <c r="F7" s="5"/>
      <c r="G7" s="6"/>
      <c r="H7" s="6"/>
      <c r="I7" s="6"/>
    </row>
    <row r="8" ht="20" customHeight="1" spans="1:8" x14ac:dyDescent="0.25">
      <c r="A8" s="5" t="s">
        <v>9</v>
      </c>
      <c r="B8" s="7"/>
      <c r="E8" s="5" t="s">
        <v>10</v>
      </c>
      <c r="F8" s="5"/>
      <c r="G8" s="7"/>
      <c r="H8" s="7"/>
    </row>
    <row r="10" ht="30" customHeight="1" spans="1:9" x14ac:dyDescent="0.25">
      <c r="A10" s="8" t="s">
        <v>11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16</v>
      </c>
      <c r="G10" s="8" t="s">
        <v>17</v>
      </c>
      <c r="H10" s="8" t="s">
        <v>18</v>
      </c>
      <c r="I10" s="8" t="s">
        <v>19</v>
      </c>
    </row>
    <row r="11" ht="18" customHeight="1" spans="1:9" x14ac:dyDescent="0.25">
      <c r="A11" s="7"/>
      <c r="B11" s="6"/>
      <c r="C11" s="6"/>
      <c r="D11" s="9"/>
      <c r="E11" s="10"/>
      <c r="F11" s="10"/>
      <c r="G11" s="11"/>
      <c r="H11" s="12">
        <f>IF(ISNUMBER(G11),ROUND(G11,2),IF(AND(ISNUMBER(E11),ISNUMBER(F11)),ROUND(MOD(F11-E11,1)*24,2),""))</f>
      </c>
      <c r="I11" s="13"/>
    </row>
    <row r="12" ht="18" customHeight="1" spans="1:9" x14ac:dyDescent="0.25">
      <c r="A12" s="7"/>
      <c r="B12" s="6"/>
      <c r="C12" s="6"/>
      <c r="D12" s="9"/>
      <c r="E12" s="10"/>
      <c r="F12" s="10"/>
      <c r="G12" s="11"/>
      <c r="H12" s="12">
        <f>IF(ISNUMBER(G12),ROUND(G12,2),IF(AND(ISNUMBER(E12),ISNUMBER(F12)),ROUND(MOD(F12-E12,1)*24,2),""))</f>
      </c>
      <c r="I12" s="13"/>
    </row>
    <row r="13" ht="18" customHeight="1" spans="1:9" x14ac:dyDescent="0.25">
      <c r="A13" s="7"/>
      <c r="B13" s="6"/>
      <c r="C13" s="6"/>
      <c r="D13" s="9"/>
      <c r="E13" s="10"/>
      <c r="F13" s="10"/>
      <c r="G13" s="11"/>
      <c r="H13" s="12">
        <f>IF(ISNUMBER(G13),ROUND(G13,2),IF(AND(ISNUMBER(E13),ISNUMBER(F13)),ROUND(MOD(F13-E13,1)*24,2),""))</f>
      </c>
      <c r="I13" s="13"/>
    </row>
    <row r="14" ht="18" customHeight="1" spans="1:9" x14ac:dyDescent="0.25">
      <c r="A14" s="7"/>
      <c r="B14" s="6"/>
      <c r="C14" s="6"/>
      <c r="D14" s="9"/>
      <c r="E14" s="10"/>
      <c r="F14" s="10"/>
      <c r="G14" s="11"/>
      <c r="H14" s="12">
        <f>IF(ISNUMBER(G14),ROUND(G14,2),IF(AND(ISNUMBER(E14),ISNUMBER(F14)),ROUND(MOD(F14-E14,1)*24,2),""))</f>
      </c>
      <c r="I14" s="13"/>
    </row>
    <row r="15" ht="18" customHeight="1" spans="1:9" x14ac:dyDescent="0.25">
      <c r="A15" s="7"/>
      <c r="B15" s="6"/>
      <c r="C15" s="6"/>
      <c r="D15" s="9"/>
      <c r="E15" s="10"/>
      <c r="F15" s="10"/>
      <c r="G15" s="11"/>
      <c r="H15" s="12">
        <f>IF(ISNUMBER(G15),ROUND(G15,2),IF(AND(ISNUMBER(E15),ISNUMBER(F15)),ROUND(MOD(F15-E15,1)*24,2),""))</f>
      </c>
      <c r="I15" s="13"/>
    </row>
    <row r="16" ht="18" customHeight="1" spans="1:9" x14ac:dyDescent="0.25">
      <c r="A16" s="7"/>
      <c r="B16" s="6"/>
      <c r="C16" s="6"/>
      <c r="D16" s="9"/>
      <c r="E16" s="10"/>
      <c r="F16" s="10"/>
      <c r="G16" s="11"/>
      <c r="H16" s="12">
        <f>IF(ISNUMBER(G16),ROUND(G16,2),IF(AND(ISNUMBER(E16),ISNUMBER(F16)),ROUND(MOD(F16-E16,1)*24,2),""))</f>
      </c>
      <c r="I16" s="13"/>
    </row>
    <row r="17" ht="18" customHeight="1" spans="1:9" x14ac:dyDescent="0.25">
      <c r="A17" s="7"/>
      <c r="B17" s="6"/>
      <c r="C17" s="6"/>
      <c r="D17" s="9"/>
      <c r="E17" s="10"/>
      <c r="F17" s="10"/>
      <c r="G17" s="11"/>
      <c r="H17" s="12">
        <f>IF(ISNUMBER(G17),ROUND(G17,2),IF(AND(ISNUMBER(E17),ISNUMBER(F17)),ROUND(MOD(F17-E17,1)*24,2),""))</f>
      </c>
      <c r="I17" s="13"/>
    </row>
    <row r="18" ht="18" customHeight="1" spans="1:9" x14ac:dyDescent="0.25">
      <c r="A18" s="7"/>
      <c r="B18" s="6"/>
      <c r="C18" s="6"/>
      <c r="D18" s="9"/>
      <c r="E18" s="10"/>
      <c r="F18" s="10"/>
      <c r="G18" s="11"/>
      <c r="H18" s="12">
        <f>IF(ISNUMBER(G18),ROUND(G18,2),IF(AND(ISNUMBER(E18),ISNUMBER(F18)),ROUND(MOD(F18-E18,1)*24,2),""))</f>
      </c>
      <c r="I18" s="13"/>
    </row>
    <row r="19" ht="18" customHeight="1" spans="1:9" x14ac:dyDescent="0.25">
      <c r="A19" s="7"/>
      <c r="B19" s="6"/>
      <c r="C19" s="6"/>
      <c r="D19" s="9"/>
      <c r="E19" s="10"/>
      <c r="F19" s="10"/>
      <c r="G19" s="11"/>
      <c r="H19" s="12">
        <f>IF(ISNUMBER(G19),ROUND(G19,2),IF(AND(ISNUMBER(E19),ISNUMBER(F19)),ROUND(MOD(F19-E19,1)*24,2),""))</f>
      </c>
      <c r="I19" s="13"/>
    </row>
    <row r="20" ht="18" customHeight="1" spans="1:9" x14ac:dyDescent="0.25">
      <c r="A20" s="7"/>
      <c r="B20" s="6"/>
      <c r="C20" s="6"/>
      <c r="D20" s="9"/>
      <c r="E20" s="10"/>
      <c r="F20" s="10"/>
      <c r="G20" s="11"/>
      <c r="H20" s="12">
        <f>IF(ISNUMBER(G20),ROUND(G20,2),IF(AND(ISNUMBER(E20),ISNUMBER(F20)),ROUND(MOD(F20-E20,1)*24,2),""))</f>
      </c>
      <c r="I20" s="13"/>
    </row>
    <row r="21" ht="18" customHeight="1" spans="1:9" x14ac:dyDescent="0.25">
      <c r="A21" s="7"/>
      <c r="B21" s="6"/>
      <c r="C21" s="6"/>
      <c r="D21" s="9"/>
      <c r="E21" s="10"/>
      <c r="F21" s="10"/>
      <c r="G21" s="11"/>
      <c r="H21" s="12">
        <f>IF(ISNUMBER(G21),ROUND(G21,2),IF(AND(ISNUMBER(E21),ISNUMBER(F21)),ROUND(MOD(F21-E21,1)*24,2),""))</f>
      </c>
      <c r="I21" s="13"/>
    </row>
    <row r="22" ht="18" customHeight="1" spans="1:9" x14ac:dyDescent="0.25">
      <c r="A22" s="7"/>
      <c r="B22" s="6"/>
      <c r="C22" s="6"/>
      <c r="D22" s="9"/>
      <c r="E22" s="10"/>
      <c r="F22" s="10"/>
      <c r="G22" s="11"/>
      <c r="H22" s="12">
        <f>IF(ISNUMBER(G22),ROUND(G22,2),IF(AND(ISNUMBER(E22),ISNUMBER(F22)),ROUND(MOD(F22-E22,1)*24,2),""))</f>
      </c>
      <c r="I22" s="13"/>
    </row>
    <row r="23" ht="18" customHeight="1" spans="1:9" x14ac:dyDescent="0.25">
      <c r="A23" s="7"/>
      <c r="B23" s="6"/>
      <c r="C23" s="6"/>
      <c r="D23" s="9"/>
      <c r="E23" s="10"/>
      <c r="F23" s="10"/>
      <c r="G23" s="11"/>
      <c r="H23" s="12">
        <f>IF(ISNUMBER(G23),ROUND(G23,2),IF(AND(ISNUMBER(E23),ISNUMBER(F23)),ROUND(MOD(F23-E23,1)*24,2),""))</f>
      </c>
      <c r="I23" s="13"/>
    </row>
    <row r="24" ht="18" customHeight="1" spans="1:9" x14ac:dyDescent="0.25">
      <c r="A24" s="7"/>
      <c r="B24" s="6"/>
      <c r="C24" s="6"/>
      <c r="D24" s="9"/>
      <c r="E24" s="10"/>
      <c r="F24" s="10"/>
      <c r="G24" s="11"/>
      <c r="H24" s="12">
        <f>IF(ISNUMBER(G24),ROUND(G24,2),IF(AND(ISNUMBER(E24),ISNUMBER(F24)),ROUND(MOD(F24-E24,1)*24,2),""))</f>
      </c>
      <c r="I24" s="13"/>
    </row>
    <row r="25" ht="18" customHeight="1" spans="1:9" x14ac:dyDescent="0.25">
      <c r="A25" s="7"/>
      <c r="B25" s="6"/>
      <c r="C25" s="6"/>
      <c r="D25" s="9"/>
      <c r="E25" s="10"/>
      <c r="F25" s="10"/>
      <c r="G25" s="11"/>
      <c r="H25" s="12">
        <f>IF(ISNUMBER(G25),ROUND(G25,2),IF(AND(ISNUMBER(E25),ISNUMBER(F25)),ROUND(MOD(F25-E25,1)*24,2),""))</f>
      </c>
      <c r="I25" s="13"/>
    </row>
    <row r="26" ht="18" customHeight="1" spans="1:9" x14ac:dyDescent="0.25">
      <c r="A26" s="7"/>
      <c r="B26" s="6"/>
      <c r="C26" s="6"/>
      <c r="D26" s="9"/>
      <c r="E26" s="10"/>
      <c r="F26" s="10"/>
      <c r="G26" s="11"/>
      <c r="H26" s="12">
        <f>IF(ISNUMBER(G26),ROUND(G26,2),IF(AND(ISNUMBER(E26),ISNUMBER(F26)),ROUND(MOD(F26-E26,1)*24,2),""))</f>
      </c>
      <c r="I26" s="13"/>
    </row>
    <row r="27" ht="18" customHeight="1" spans="1:9" x14ac:dyDescent="0.25">
      <c r="A27" s="7"/>
      <c r="B27" s="6"/>
      <c r="C27" s="6"/>
      <c r="D27" s="9"/>
      <c r="E27" s="10"/>
      <c r="F27" s="10"/>
      <c r="G27" s="11"/>
      <c r="H27" s="12">
        <f>IF(ISNUMBER(G27),ROUND(G27,2),IF(AND(ISNUMBER(E27),ISNUMBER(F27)),ROUND(MOD(F27-E27,1)*24,2),""))</f>
      </c>
      <c r="I27" s="13"/>
    </row>
    <row r="28" ht="18" customHeight="1" spans="1:9" x14ac:dyDescent="0.25">
      <c r="A28" s="7"/>
      <c r="B28" s="6"/>
      <c r="C28" s="6"/>
      <c r="D28" s="9"/>
      <c r="E28" s="10"/>
      <c r="F28" s="10"/>
      <c r="G28" s="11"/>
      <c r="H28" s="12">
        <f>IF(ISNUMBER(G28),ROUND(G28,2),IF(AND(ISNUMBER(E28),ISNUMBER(F28)),ROUND(MOD(F28-E28,1)*24,2),""))</f>
      </c>
      <c r="I28" s="13"/>
    </row>
    <row r="29" ht="18" customHeight="1" spans="1:9" x14ac:dyDescent="0.25">
      <c r="A29" s="7"/>
      <c r="B29" s="6"/>
      <c r="C29" s="6"/>
      <c r="D29" s="9"/>
      <c r="E29" s="10"/>
      <c r="F29" s="10"/>
      <c r="G29" s="11"/>
      <c r="H29" s="12">
        <f>IF(ISNUMBER(G29),ROUND(G29,2),IF(AND(ISNUMBER(E29),ISNUMBER(F29)),ROUND(MOD(F29-E29,1)*24,2),""))</f>
      </c>
      <c r="I29" s="13"/>
    </row>
    <row r="30" ht="18" customHeight="1" spans="1:9" x14ac:dyDescent="0.25">
      <c r="A30" s="7"/>
      <c r="B30" s="6"/>
      <c r="C30" s="6"/>
      <c r="D30" s="9"/>
      <c r="E30" s="10"/>
      <c r="F30" s="10"/>
      <c r="G30" s="11"/>
      <c r="H30" s="12">
        <f>IF(ISNUMBER(G30),ROUND(G30,2),IF(AND(ISNUMBER(E30),ISNUMBER(F30)),ROUND(MOD(F30-E30,1)*24,2),""))</f>
      </c>
      <c r="I30" s="13"/>
    </row>
    <row r="31" ht="18" customHeight="1" spans="1:9" x14ac:dyDescent="0.25">
      <c r="A31" s="7"/>
      <c r="B31" s="6"/>
      <c r="C31" s="6"/>
      <c r="D31" s="9"/>
      <c r="E31" s="10"/>
      <c r="F31" s="10"/>
      <c r="G31" s="11"/>
      <c r="H31" s="12">
        <f>IF(ISNUMBER(G31),ROUND(G31,2),IF(AND(ISNUMBER(E31),ISNUMBER(F31)),ROUND(MOD(F31-E31,1)*24,2),""))</f>
      </c>
      <c r="I31" s="13"/>
    </row>
    <row r="32" ht="18" customHeight="1" spans="1:9" x14ac:dyDescent="0.25">
      <c r="A32" s="7"/>
      <c r="B32" s="6"/>
      <c r="C32" s="6"/>
      <c r="D32" s="9"/>
      <c r="E32" s="10"/>
      <c r="F32" s="10"/>
      <c r="G32" s="11"/>
      <c r="H32" s="12">
        <f>IF(ISNUMBER(G32),ROUND(G32,2),IF(AND(ISNUMBER(E32),ISNUMBER(F32)),ROUND(MOD(F32-E32,1)*24,2),""))</f>
      </c>
      <c r="I32" s="13"/>
    </row>
    <row r="33" ht="18" customHeight="1" spans="1:9" x14ac:dyDescent="0.25">
      <c r="A33" s="7"/>
      <c r="B33" s="6"/>
      <c r="C33" s="6"/>
      <c r="D33" s="9"/>
      <c r="E33" s="10"/>
      <c r="F33" s="10"/>
      <c r="G33" s="11"/>
      <c r="H33" s="12">
        <f>IF(ISNUMBER(G33),ROUND(G33,2),IF(AND(ISNUMBER(E33),ISNUMBER(F33)),ROUND(MOD(F33-E33,1)*24,2),""))</f>
      </c>
      <c r="I33" s="13"/>
    </row>
    <row r="34" ht="18" customHeight="1" spans="1:9" x14ac:dyDescent="0.25">
      <c r="A34" s="7"/>
      <c r="B34" s="6"/>
      <c r="C34" s="6"/>
      <c r="D34" s="9"/>
      <c r="E34" s="10"/>
      <c r="F34" s="10"/>
      <c r="G34" s="11"/>
      <c r="H34" s="12">
        <f>IF(ISNUMBER(G34),ROUND(G34,2),IF(AND(ISNUMBER(E34),ISNUMBER(F34)),ROUND(MOD(F34-E34,1)*24,2),""))</f>
      </c>
      <c r="I34" s="13"/>
    </row>
    <row r="35" ht="18" customHeight="1" spans="1:9" x14ac:dyDescent="0.25">
      <c r="A35" s="7"/>
      <c r="B35" s="6"/>
      <c r="C35" s="6"/>
      <c r="D35" s="9"/>
      <c r="E35" s="10"/>
      <c r="F35" s="10"/>
      <c r="G35" s="11"/>
      <c r="H35" s="12">
        <f>IF(ISNUMBER(G35),ROUND(G35,2),IF(AND(ISNUMBER(E35),ISNUMBER(F35)),ROUND(MOD(F35-E35,1)*24,2),""))</f>
      </c>
      <c r="I35" s="13"/>
    </row>
    <row r="36" ht="18" customHeight="1" spans="1:9" x14ac:dyDescent="0.25">
      <c r="A36" s="7"/>
      <c r="B36" s="6"/>
      <c r="C36" s="6"/>
      <c r="D36" s="9"/>
      <c r="E36" s="10"/>
      <c r="F36" s="10"/>
      <c r="G36" s="11"/>
      <c r="H36" s="12">
        <f>IF(ISNUMBER(G36),ROUND(G36,2),IF(AND(ISNUMBER(E36),ISNUMBER(F36)),ROUND(MOD(F36-E36,1)*24,2),""))</f>
      </c>
      <c r="I36" s="13"/>
    </row>
    <row r="37" ht="18" customHeight="1" spans="1:9" x14ac:dyDescent="0.25">
      <c r="A37" s="7"/>
      <c r="B37" s="6"/>
      <c r="C37" s="6"/>
      <c r="D37" s="9"/>
      <c r="E37" s="10"/>
      <c r="F37" s="10"/>
      <c r="G37" s="11"/>
      <c r="H37" s="12">
        <f>IF(ISNUMBER(G37),ROUND(G37,2),IF(AND(ISNUMBER(E37),ISNUMBER(F37)),ROUND(MOD(F37-E37,1)*24,2),""))</f>
      </c>
      <c r="I37" s="13"/>
    </row>
    <row r="38" ht="18" customHeight="1" spans="1:9" x14ac:dyDescent="0.25">
      <c r="A38" s="7"/>
      <c r="B38" s="6"/>
      <c r="C38" s="6"/>
      <c r="D38" s="9"/>
      <c r="E38" s="10"/>
      <c r="F38" s="10"/>
      <c r="G38" s="11"/>
      <c r="H38" s="12">
        <f>IF(ISNUMBER(G38),ROUND(G38,2),IF(AND(ISNUMBER(E38),ISNUMBER(F38)),ROUND(MOD(F38-E38,1)*24,2),""))</f>
      </c>
      <c r="I38" s="13"/>
    </row>
    <row r="39" ht="18" customHeight="1" spans="1:9" x14ac:dyDescent="0.25">
      <c r="A39" s="7"/>
      <c r="B39" s="6"/>
      <c r="C39" s="6"/>
      <c r="D39" s="9"/>
      <c r="E39" s="10"/>
      <c r="F39" s="10"/>
      <c r="G39" s="11"/>
      <c r="H39" s="12">
        <f>IF(ISNUMBER(G39),ROUND(G39,2),IF(AND(ISNUMBER(E39),ISNUMBER(F39)),ROUND(MOD(F39-E39,1)*24,2),""))</f>
      </c>
      <c r="I39" s="13"/>
    </row>
    <row r="40" ht="18" customHeight="1" spans="1:9" x14ac:dyDescent="0.25">
      <c r="A40" s="7"/>
      <c r="B40" s="6"/>
      <c r="C40" s="6"/>
      <c r="D40" s="9"/>
      <c r="E40" s="10"/>
      <c r="F40" s="10"/>
      <c r="G40" s="11"/>
      <c r="H40" s="12">
        <f>IF(ISNUMBER(G40),ROUND(G40,2),IF(AND(ISNUMBER(E40),ISNUMBER(F40)),ROUND(MOD(F40-E40,1)*24,2),""))</f>
      </c>
      <c r="I40" s="13"/>
    </row>
    <row r="42" ht="18" customHeight="1" spans="1:9" x14ac:dyDescent="0.25">
      <c r="A42" s="14" t="s">
        <v>20</v>
      </c>
      <c r="B42" s="14"/>
      <c r="C42" s="14"/>
      <c r="D42" s="14"/>
      <c r="E42" s="14"/>
      <c r="F42" s="14"/>
      <c r="G42" s="14"/>
      <c r="H42" s="15">
        <f>SUM($H$11:$H$40)</f>
      </c>
      <c r="I42" s="14"/>
    </row>
    <row r="43" ht="18" customHeight="1" spans="1:9" x14ac:dyDescent="0.25">
      <c r="A43" s="14" t="s">
        <v>21</v>
      </c>
      <c r="B43" s="14"/>
      <c r="C43" s="14"/>
      <c r="D43" s="14"/>
      <c r="E43" s="14"/>
      <c r="F43" s="14"/>
      <c r="G43" s="14"/>
      <c r="H43" s="15">
        <f>SUMIFS($H$11:$H$40,$I$11:$I$40,"&lt;&gt;Nein")</f>
      </c>
      <c r="I43" s="14"/>
    </row>
    <row r="44" ht="18" customHeight="1" spans="1:9" x14ac:dyDescent="0.25">
      <c r="A44" s="14" t="s">
        <v>22</v>
      </c>
      <c r="B44" s="14"/>
      <c r="C44" s="14"/>
      <c r="D44" s="14"/>
      <c r="E44" s="14"/>
      <c r="F44" s="14"/>
      <c r="G44" s="14"/>
      <c r="H44" s="15">
        <f>SUMIFS($H$11:$H$40,$I$11:$I$40,"Nein")</f>
      </c>
      <c r="I44" s="14"/>
    </row>
    <row r="46" ht="20" customHeight="1" spans="1:9" x14ac:dyDescent="0.25">
      <c r="A46" s="16" t="s">
        <v>23</v>
      </c>
      <c r="B46" s="16"/>
      <c r="C46" s="16"/>
      <c r="D46" s="16"/>
      <c r="E46" s="16"/>
      <c r="F46" s="16"/>
      <c r="G46" s="16"/>
      <c r="H46" s="16"/>
      <c r="I46" s="16"/>
    </row>
    <row r="47" ht="20" customHeight="1" spans="1:9" x14ac:dyDescent="0.25">
      <c r="A47" s="5" t="s">
        <v>24</v>
      </c>
      <c r="B47" s="6"/>
      <c r="C47" s="6"/>
      <c r="E47" s="5" t="s">
        <v>25</v>
      </c>
      <c r="F47" s="5"/>
      <c r="G47" s="6"/>
      <c r="H47" s="6"/>
      <c r="I47" s="6"/>
    </row>
    <row r="50" spans="1:9" x14ac:dyDescent="0.25">
      <c r="A50" s="17" t="s">
        <v>26</v>
      </c>
      <c r="B50" s="18"/>
      <c r="C50" s="18"/>
      <c r="E50" s="17" t="s">
        <v>27</v>
      </c>
      <c r="F50" s="18"/>
      <c r="G50" s="18"/>
      <c r="H50" s="18"/>
      <c r="I50" s="18"/>
    </row>
    <row r="52" ht="30" customHeight="1" spans="1:9" x14ac:dyDescent="0.25">
      <c r="A52" s="19" t="s">
        <v>28</v>
      </c>
      <c r="B52" s="19"/>
      <c r="C52" s="19"/>
      <c r="D52" s="19"/>
      <c r="E52" s="19"/>
      <c r="F52" s="19"/>
      <c r="G52" s="8" t="s">
        <v>18</v>
      </c>
      <c r="H52" s="8" t="s">
        <v>21</v>
      </c>
      <c r="I52" s="8"/>
    </row>
    <row r="53" ht="18" customHeight="1" spans="1:9" x14ac:dyDescent="0.25">
      <c r="A53" s="20">
        <f>IF(Listen!$A$5="","",Listen!$A$5)</f>
      </c>
      <c r="B53" s="20"/>
      <c r="C53" s="20"/>
      <c r="D53" s="20"/>
      <c r="E53" s="20"/>
      <c r="F53" s="20"/>
      <c r="G53" s="12">
        <f>IF($A53="","",SUMIFS($H$11:$H$40,$C$11:$C$40,$A53))</f>
      </c>
      <c r="H53" s="12">
        <f>IF($A53="","",SUMIFS($H$11:$H$40,$C$11:$C$40,$A53,$I$11:$I$40,"&lt;&gt;Nein"))</f>
      </c>
      <c r="I53" s="12"/>
    </row>
    <row r="54" ht="18" customHeight="1" spans="1:9" x14ac:dyDescent="0.25">
      <c r="A54" s="20">
        <f>IF(Listen!$A$6="","",Listen!$A$6)</f>
      </c>
      <c r="B54" s="20"/>
      <c r="C54" s="20"/>
      <c r="D54" s="20"/>
      <c r="E54" s="20"/>
      <c r="F54" s="20"/>
      <c r="G54" s="12">
        <f>IF($A54="","",SUMIFS($H$11:$H$40,$C$11:$C$40,$A54))</f>
      </c>
      <c r="H54" s="12">
        <f>IF($A54="","",SUMIFS($H$11:$H$40,$C$11:$C$40,$A54,$I$11:$I$40,"&lt;&gt;Nein"))</f>
      </c>
      <c r="I54" s="12"/>
    </row>
    <row r="55" ht="18" customHeight="1" spans="1:9" x14ac:dyDescent="0.25">
      <c r="A55" s="20">
        <f>IF(Listen!$A$7="","",Listen!$A$7)</f>
      </c>
      <c r="B55" s="20"/>
      <c r="C55" s="20"/>
      <c r="D55" s="20"/>
      <c r="E55" s="20"/>
      <c r="F55" s="20"/>
      <c r="G55" s="12">
        <f>IF($A55="","",SUMIFS($H$11:$H$40,$C$11:$C$40,$A55))</f>
      </c>
      <c r="H55" s="12">
        <f>IF($A55="","",SUMIFS($H$11:$H$40,$C$11:$C$40,$A55,$I$11:$I$40,"&lt;&gt;Nein"))</f>
      </c>
      <c r="I55" s="12"/>
    </row>
    <row r="56" ht="18" customHeight="1" spans="1:9" x14ac:dyDescent="0.25">
      <c r="A56" s="20">
        <f>IF(Listen!$A$8="","",Listen!$A$8)</f>
      </c>
      <c r="B56" s="20"/>
      <c r="C56" s="20"/>
      <c r="D56" s="20"/>
      <c r="E56" s="20"/>
      <c r="F56" s="20"/>
      <c r="G56" s="12">
        <f>IF($A56="","",SUMIFS($H$11:$H$40,$C$11:$C$40,$A56))</f>
      </c>
      <c r="H56" s="12">
        <f>IF($A56="","",SUMIFS($H$11:$H$40,$C$11:$C$40,$A56,$I$11:$I$40,"&lt;&gt;Nein"))</f>
      </c>
      <c r="I56" s="12"/>
    </row>
    <row r="57" ht="18" customHeight="1" spans="1:9" x14ac:dyDescent="0.25">
      <c r="A57" s="20">
        <f>IF(Listen!$A$9="","",Listen!$A$9)</f>
      </c>
      <c r="B57" s="20"/>
      <c r="C57" s="20"/>
      <c r="D57" s="20"/>
      <c r="E57" s="20"/>
      <c r="F57" s="20"/>
      <c r="G57" s="12">
        <f>IF($A57="","",SUMIFS($H$11:$H$40,$C$11:$C$40,$A57))</f>
      </c>
      <c r="H57" s="12">
        <f>IF($A57="","",SUMIFS($H$11:$H$40,$C$11:$C$40,$A57,$I$11:$I$40,"&lt;&gt;Nein"))</f>
      </c>
      <c r="I57" s="12"/>
    </row>
    <row r="58" ht="18" customHeight="1" spans="1:9" x14ac:dyDescent="0.25">
      <c r="A58" s="20">
        <f>IF(Listen!$A$10="","",Listen!$A$10)</f>
      </c>
      <c r="B58" s="20"/>
      <c r="C58" s="20"/>
      <c r="D58" s="20"/>
      <c r="E58" s="20"/>
      <c r="F58" s="20"/>
      <c r="G58" s="12">
        <f>IF($A58="","",SUMIFS($H$11:$H$40,$C$11:$C$40,$A58))</f>
      </c>
      <c r="H58" s="12">
        <f>IF($A58="","",SUMIFS($H$11:$H$40,$C$11:$C$40,$A58,$I$11:$I$40,"&lt;&gt;Nein"))</f>
      </c>
      <c r="I58" s="12"/>
    </row>
    <row r="59" ht="18" customHeight="1" spans="1:9" x14ac:dyDescent="0.25">
      <c r="A59" s="20">
        <f>IF(Listen!$A$11="","",Listen!$A$11)</f>
      </c>
      <c r="B59" s="20"/>
      <c r="C59" s="20"/>
      <c r="D59" s="20"/>
      <c r="E59" s="20"/>
      <c r="F59" s="20"/>
      <c r="G59" s="12">
        <f>IF($A59="","",SUMIFS($H$11:$H$40,$C$11:$C$40,$A59))</f>
      </c>
      <c r="H59" s="12">
        <f>IF($A59="","",SUMIFS($H$11:$H$40,$C$11:$C$40,$A59,$I$11:$I$40,"&lt;&gt;Nein"))</f>
      </c>
      <c r="I59" s="12"/>
    </row>
    <row r="60" ht="18" customHeight="1" spans="1:9" x14ac:dyDescent="0.25">
      <c r="A60" s="20">
        <f>IF(Listen!$A$12="","",Listen!$A$12)</f>
      </c>
      <c r="B60" s="20"/>
      <c r="C60" s="20"/>
      <c r="D60" s="20"/>
      <c r="E60" s="20"/>
      <c r="F60" s="20"/>
      <c r="G60" s="12">
        <f>IF($A60="","",SUMIFS($H$11:$H$40,$C$11:$C$40,$A60))</f>
      </c>
      <c r="H60" s="12">
        <f>IF($A60="","",SUMIFS($H$11:$H$40,$C$11:$C$40,$A60,$I$11:$I$40,"&lt;&gt;Nein"))</f>
      </c>
      <c r="I60" s="12"/>
    </row>
    <row r="61" ht="18" customHeight="1" spans="1:9" x14ac:dyDescent="0.25">
      <c r="A61" s="20">
        <f>IF(Listen!$A$13="","",Listen!$A$13)</f>
      </c>
      <c r="B61" s="20"/>
      <c r="C61" s="20"/>
      <c r="D61" s="20"/>
      <c r="E61" s="20"/>
      <c r="F61" s="20"/>
      <c r="G61" s="12">
        <f>IF($A61="","",SUMIFS($H$11:$H$40,$C$11:$C$40,$A61))</f>
      </c>
      <c r="H61" s="12">
        <f>IF($A61="","",SUMIFS($H$11:$H$40,$C$11:$C$40,$A61,$I$11:$I$40,"&lt;&gt;Nein"))</f>
      </c>
      <c r="I61" s="12"/>
    </row>
    <row r="62" ht="18" customHeight="1" spans="1:9" x14ac:dyDescent="0.25">
      <c r="A62" s="20">
        <f>IF(Listen!$A$14="","",Listen!$A$14)</f>
      </c>
      <c r="B62" s="20"/>
      <c r="C62" s="20"/>
      <c r="D62" s="20"/>
      <c r="E62" s="20"/>
      <c r="F62" s="20"/>
      <c r="G62" s="12">
        <f>IF($A62="","",SUMIFS($H$11:$H$40,$C$11:$C$40,$A62))</f>
      </c>
      <c r="H62" s="12">
        <f>IF($A62="","",SUMIFS($H$11:$H$40,$C$11:$C$40,$A62,$I$11:$I$40,"&lt;&gt;Nein"))</f>
      </c>
      <c r="I62" s="12"/>
    </row>
    <row r="63" ht="18" customHeight="1" spans="1:9" x14ac:dyDescent="0.25">
      <c r="A63" s="20">
        <f>IF(Listen!$A$15="","",Listen!$A$15)</f>
      </c>
      <c r="B63" s="20"/>
      <c r="C63" s="20"/>
      <c r="D63" s="20"/>
      <c r="E63" s="20"/>
      <c r="F63" s="20"/>
      <c r="G63" s="12">
        <f>IF($A63="","",SUMIFS($H$11:$H$40,$C$11:$C$40,$A63))</f>
      </c>
      <c r="H63" s="12">
        <f>IF($A63="","",SUMIFS($H$11:$H$40,$C$11:$C$40,$A63,$I$11:$I$40,"&lt;&gt;Nein"))</f>
      </c>
      <c r="I63" s="12"/>
    </row>
    <row r="64" ht="18" customHeight="1" spans="1:9" x14ac:dyDescent="0.25">
      <c r="A64" s="20">
        <f>IF(Listen!$A$16="","",Listen!$A$16)</f>
      </c>
      <c r="B64" s="20"/>
      <c r="C64" s="20"/>
      <c r="D64" s="20"/>
      <c r="E64" s="20"/>
      <c r="F64" s="20"/>
      <c r="G64" s="12">
        <f>IF($A64="","",SUMIFS($H$11:$H$40,$C$11:$C$40,$A64))</f>
      </c>
      <c r="H64" s="12">
        <f>IF($A64="","",SUMIFS($H$11:$H$40,$C$11:$C$40,$A64,$I$11:$I$40,"&lt;&gt;Nein"))</f>
      </c>
      <c r="I64" s="12"/>
    </row>
    <row r="65" spans="1:9" x14ac:dyDescent="0.25">
      <c r="A65" s="21" t="s">
        <v>29</v>
      </c>
      <c r="B65" s="21"/>
      <c r="C65" s="21"/>
      <c r="D65" s="21"/>
      <c r="E65" s="21"/>
      <c r="F65" s="21"/>
      <c r="G65" s="12">
        <f>SUM($H$11:$H$40)-SUM(G53:G64)</f>
      </c>
      <c r="H65" s="20"/>
      <c r="I65" s="20"/>
    </row>
  </sheetData>
  <mergeCells count="50">
    <mergeCell ref="A1:I1"/>
    <mergeCell ref="A2:I2"/>
    <mergeCell ref="A3:B3"/>
    <mergeCell ref="C3:D3"/>
    <mergeCell ref="B5:C5"/>
    <mergeCell ref="E5:F5"/>
    <mergeCell ref="G5:I5"/>
    <mergeCell ref="B6:C6"/>
    <mergeCell ref="E6:F6"/>
    <mergeCell ref="G6:I6"/>
    <mergeCell ref="B7:C7"/>
    <mergeCell ref="E7:F7"/>
    <mergeCell ref="G7:I7"/>
    <mergeCell ref="E8:F8"/>
    <mergeCell ref="G8:H8"/>
    <mergeCell ref="A42:G42"/>
    <mergeCell ref="A43:G43"/>
    <mergeCell ref="A44:G44"/>
    <mergeCell ref="A46:I46"/>
    <mergeCell ref="B47:C47"/>
    <mergeCell ref="E47:F47"/>
    <mergeCell ref="G47:I47"/>
    <mergeCell ref="A52:F52"/>
    <mergeCell ref="H52:I52"/>
    <mergeCell ref="A53:F53"/>
    <mergeCell ref="H53:I53"/>
    <mergeCell ref="A54:F54"/>
    <mergeCell ref="H54:I54"/>
    <mergeCell ref="A55:F55"/>
    <mergeCell ref="H55:I55"/>
    <mergeCell ref="A56:F56"/>
    <mergeCell ref="H56:I56"/>
    <mergeCell ref="A57:F57"/>
    <mergeCell ref="H57:I57"/>
    <mergeCell ref="A58:F58"/>
    <mergeCell ref="H58:I58"/>
    <mergeCell ref="A59:F59"/>
    <mergeCell ref="H59:I59"/>
    <mergeCell ref="A60:F60"/>
    <mergeCell ref="H60:I60"/>
    <mergeCell ref="A61:F61"/>
    <mergeCell ref="H61:I61"/>
    <mergeCell ref="A62:F62"/>
    <mergeCell ref="H62:I62"/>
    <mergeCell ref="A63:F63"/>
    <mergeCell ref="H63:I63"/>
    <mergeCell ref="A64:F64"/>
    <mergeCell ref="H64:I64"/>
    <mergeCell ref="A65:F65"/>
    <mergeCell ref="H65:I65"/>
  </mergeCells>
  <conditionalFormatting sqref="A11:A40">
    <cfRule type="expression" dxfId="0" priority="1">
      <formula>AND(ISNUMBER(A11),OR(AND(ISNUMBER($B$8),A11&lt;$B$8),AND(ISNUMBER($G$8),A11&gt;$G$8)))</formula>
    </cfRule>
  </conditionalFormatting>
  <dataValidations count="3">
    <dataValidation type="list" allowBlank="1" sqref="B11:B40">
      <formula1>Listen!$C$5:$C$16</formula1>
    </dataValidation>
    <dataValidation type="list" allowBlank="1" sqref="C11:C40">
      <formula1>Listen!$A$5:$A$16</formula1>
    </dataValidation>
    <dataValidation type="list" allowBlank="1" showInputMessage="1" prompt="Leer oder Ja = abrechenbar, Nein = nicht abrechenbar" sqref="I11:I40">
      <formula1>"Ja,Nein"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  <rowBreaks count="1" manualBreakCount="1">
    <brk id="50" max="1683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I55"/>
  <sheetViews>
    <sheetView workbookViewId="0" showGridLines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17" customWidth="1"/>
    <col min="3" max="3" width="22" customWidth="1"/>
    <col min="4" max="4" width="54" customWidth="1"/>
    <col min="5" max="6" width="7" customWidth="1"/>
    <col min="9" max="9" width="12" customWidth="1"/>
  </cols>
  <sheetData>
    <row r="1" ht="30" customHeight="1" spans="1:9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9" x14ac:dyDescent="0.25">
      <c r="A5" s="5" t="s">
        <v>4</v>
      </c>
      <c r="B5" s="6" t="s">
        <v>31</v>
      </c>
      <c r="C5" s="6"/>
      <c r="E5" s="5" t="s">
        <v>5</v>
      </c>
      <c r="F5" s="5"/>
      <c r="G5" s="6" t="s">
        <v>32</v>
      </c>
      <c r="H5" s="6"/>
      <c r="I5" s="6"/>
    </row>
    <row r="6" ht="20" customHeight="1" spans="1:9" x14ac:dyDescent="0.25">
      <c r="A6" s="5" t="s">
        <v>6</v>
      </c>
      <c r="B6" s="6" t="s">
        <v>33</v>
      </c>
      <c r="C6" s="6"/>
      <c r="E6" s="5" t="s">
        <v>6</v>
      </c>
      <c r="F6" s="5"/>
      <c r="G6" s="6" t="s">
        <v>34</v>
      </c>
      <c r="H6" s="6"/>
      <c r="I6" s="6"/>
    </row>
    <row r="7" ht="20" customHeight="1" spans="1:9" x14ac:dyDescent="0.25">
      <c r="A7" s="5" t="s">
        <v>7</v>
      </c>
      <c r="B7" s="6" t="s">
        <v>35</v>
      </c>
      <c r="C7" s="6"/>
      <c r="E7" s="5" t="s">
        <v>8</v>
      </c>
      <c r="F7" s="5"/>
      <c r="G7" s="6" t="s">
        <v>36</v>
      </c>
      <c r="H7" s="6"/>
      <c r="I7" s="6"/>
    </row>
    <row r="8" ht="20" customHeight="1" spans="1:8" x14ac:dyDescent="0.25">
      <c r="A8" s="5" t="s">
        <v>9</v>
      </c>
      <c r="B8" s="7">
        <v>46296</v>
      </c>
      <c r="E8" s="5" t="s">
        <v>10</v>
      </c>
      <c r="F8" s="5"/>
      <c r="G8" s="7">
        <v>46326</v>
      </c>
      <c r="H8" s="7"/>
    </row>
    <row r="10" ht="30" customHeight="1" spans="1:9" x14ac:dyDescent="0.25">
      <c r="A10" s="8" t="s">
        <v>11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16</v>
      </c>
      <c r="G10" s="8" t="s">
        <v>17</v>
      </c>
      <c r="H10" s="8" t="s">
        <v>18</v>
      </c>
      <c r="I10" s="8" t="s">
        <v>19</v>
      </c>
    </row>
    <row r="11" ht="18" customHeight="1" spans="1:9" x14ac:dyDescent="0.25">
      <c r="A11" s="7">
        <v>46300</v>
      </c>
      <c r="B11" s="6" t="s">
        <v>34</v>
      </c>
      <c r="C11" s="6" t="s">
        <v>37</v>
      </c>
      <c r="D11" s="9" t="s">
        <v>38</v>
      </c>
      <c r="E11" s="10"/>
      <c r="F11" s="10"/>
      <c r="G11" s="11">
        <v>8</v>
      </c>
      <c r="H11" s="12">
        <f>IF(ISNUMBER(G11),ROUND(G11,2),IF(AND(ISNUMBER(E11),ISNUMBER(F11)),ROUND(MOD(F11-E11,1)*24,2),""))</f>
      </c>
      <c r="I11" s="13" t="s">
        <v>39</v>
      </c>
    </row>
    <row r="12" ht="18" customHeight="1" spans="1:9" x14ac:dyDescent="0.25">
      <c r="A12" s="7">
        <v>46301</v>
      </c>
      <c r="B12" s="6" t="s">
        <v>34</v>
      </c>
      <c r="C12" s="6" t="s">
        <v>37</v>
      </c>
      <c r="D12" s="9" t="s">
        <v>40</v>
      </c>
      <c r="E12" s="10"/>
      <c r="F12" s="10"/>
      <c r="G12" s="11">
        <v>8</v>
      </c>
      <c r="H12" s="12">
        <f>IF(ISNUMBER(G12),ROUND(G12,2),IF(AND(ISNUMBER(E12),ISNUMBER(F12)),ROUND(MOD(F12-E12,1)*24,2),""))</f>
      </c>
      <c r="I12" s="13" t="s">
        <v>39</v>
      </c>
    </row>
    <row r="13" ht="18" customHeight="1" spans="1:9" x14ac:dyDescent="0.25">
      <c r="A13" s="7">
        <v>46302</v>
      </c>
      <c r="B13" s="6" t="s">
        <v>34</v>
      </c>
      <c r="C13" s="6" t="s">
        <v>37</v>
      </c>
      <c r="D13" s="9" t="s">
        <v>41</v>
      </c>
      <c r="E13" s="10"/>
      <c r="F13" s="10"/>
      <c r="G13" s="11">
        <v>8.75</v>
      </c>
      <c r="H13" s="12">
        <f>IF(ISNUMBER(G13),ROUND(G13,2),IF(AND(ISNUMBER(E13),ISNUMBER(F13)),ROUND(MOD(F13-E13,1)*24,2),""))</f>
      </c>
      <c r="I13" s="13" t="s">
        <v>39</v>
      </c>
    </row>
    <row r="14" ht="18" customHeight="1" spans="1:9" x14ac:dyDescent="0.25">
      <c r="A14" s="7">
        <v>46303</v>
      </c>
      <c r="B14" s="6" t="s">
        <v>42</v>
      </c>
      <c r="C14" s="6" t="s">
        <v>43</v>
      </c>
      <c r="D14" s="9" t="s">
        <v>44</v>
      </c>
      <c r="E14" s="10">
        <v>0.375</v>
      </c>
      <c r="F14" s="10">
        <v>0.5208333333333334</v>
      </c>
      <c r="G14" s="11"/>
      <c r="H14" s="12">
        <f>IF(ISNUMBER(G14),ROUND(G14,2),IF(AND(ISNUMBER(E14),ISNUMBER(F14)),ROUND(MOD(F14-E14,1)*24,2),""))</f>
      </c>
      <c r="I14" s="13" t="s">
        <v>39</v>
      </c>
    </row>
    <row r="15" ht="18" customHeight="1" spans="1:9" x14ac:dyDescent="0.25">
      <c r="A15" s="7">
        <v>46307</v>
      </c>
      <c r="B15" s="6" t="s">
        <v>42</v>
      </c>
      <c r="C15" s="6" t="s">
        <v>43</v>
      </c>
      <c r="D15" s="9" t="s">
        <v>45</v>
      </c>
      <c r="E15" s="10"/>
      <c r="F15" s="10"/>
      <c r="G15" s="11">
        <v>6.5</v>
      </c>
      <c r="H15" s="12">
        <f>IF(ISNUMBER(G15),ROUND(G15,2),IF(AND(ISNUMBER(E15),ISNUMBER(F15)),ROUND(MOD(F15-E15,1)*24,2),""))</f>
      </c>
      <c r="I15" s="13" t="s">
        <v>39</v>
      </c>
    </row>
    <row r="16" ht="18" customHeight="1" spans="1:9" x14ac:dyDescent="0.25">
      <c r="A16" s="7">
        <v>46308</v>
      </c>
      <c r="B16" s="6" t="s">
        <v>42</v>
      </c>
      <c r="C16" s="6" t="s">
        <v>43</v>
      </c>
      <c r="D16" s="9" t="s">
        <v>46</v>
      </c>
      <c r="E16" s="10">
        <v>0.5833333333333334</v>
      </c>
      <c r="F16" s="10">
        <v>0.6458333333333334</v>
      </c>
      <c r="G16" s="11"/>
      <c r="H16" s="12">
        <f>IF(ISNUMBER(G16),ROUND(G16,2),IF(AND(ISNUMBER(E16),ISNUMBER(F16)),ROUND(MOD(F16-E16,1)*24,2),""))</f>
      </c>
      <c r="I16" s="13" t="s">
        <v>47</v>
      </c>
    </row>
    <row r="17" ht="18" customHeight="1" spans="1:9" x14ac:dyDescent="0.25">
      <c r="A17" s="7">
        <v>46310</v>
      </c>
      <c r="B17" s="6" t="s">
        <v>34</v>
      </c>
      <c r="C17" s="6" t="s">
        <v>43</v>
      </c>
      <c r="D17" s="9" t="s">
        <v>48</v>
      </c>
      <c r="E17" s="10"/>
      <c r="F17" s="10"/>
      <c r="G17" s="11">
        <v>8</v>
      </c>
      <c r="H17" s="12">
        <f>IF(ISNUMBER(G17),ROUND(G17,2),IF(AND(ISNUMBER(E17),ISNUMBER(F17)),ROUND(MOD(F17-E17,1)*24,2),""))</f>
      </c>
      <c r="I17" s="13" t="s">
        <v>39</v>
      </c>
    </row>
    <row r="18" ht="18" customHeight="1" spans="1:9" x14ac:dyDescent="0.25">
      <c r="A18" s="7">
        <v>46314</v>
      </c>
      <c r="B18" s="6" t="s">
        <v>42</v>
      </c>
      <c r="C18" s="6" t="s">
        <v>43</v>
      </c>
      <c r="D18" s="9" t="s">
        <v>49</v>
      </c>
      <c r="E18" s="10"/>
      <c r="F18" s="10"/>
      <c r="G18" s="11">
        <v>4</v>
      </c>
      <c r="H18" s="12">
        <f>IF(ISNUMBER(G18),ROUND(G18,2),IF(AND(ISNUMBER(E18),ISNUMBER(F18)),ROUND(MOD(F18-E18,1)*24,2),""))</f>
      </c>
      <c r="I18" s="13" t="s">
        <v>39</v>
      </c>
    </row>
    <row r="19" ht="18" customHeight="1" spans="1:9" x14ac:dyDescent="0.25">
      <c r="A19" s="7">
        <v>46317</v>
      </c>
      <c r="B19" s="6" t="s">
        <v>34</v>
      </c>
      <c r="C19" s="6" t="s">
        <v>43</v>
      </c>
      <c r="D19" s="9" t="s">
        <v>50</v>
      </c>
      <c r="E19" s="10"/>
      <c r="F19" s="10"/>
      <c r="G19" s="11">
        <v>8</v>
      </c>
      <c r="H19" s="12">
        <f>IF(ISNUMBER(G19),ROUND(G19,2),IF(AND(ISNUMBER(E19),ISNUMBER(F19)),ROUND(MOD(F19-E19,1)*24,2),""))</f>
      </c>
      <c r="I19" s="13" t="s">
        <v>39</v>
      </c>
    </row>
    <row r="20" ht="18" customHeight="1" spans="1:9" x14ac:dyDescent="0.25">
      <c r="A20" s="7">
        <v>46321</v>
      </c>
      <c r="B20" s="6" t="s">
        <v>42</v>
      </c>
      <c r="C20" s="6" t="s">
        <v>43</v>
      </c>
      <c r="D20" s="9" t="s">
        <v>51</v>
      </c>
      <c r="E20" s="10">
        <v>0.5416666666666666</v>
      </c>
      <c r="F20" s="10">
        <v>0.6666666666666666</v>
      </c>
      <c r="G20" s="11"/>
      <c r="H20" s="12">
        <f>IF(ISNUMBER(G20),ROUND(G20,2),IF(AND(ISNUMBER(E20),ISNUMBER(F20)),ROUND(MOD(F20-E20,1)*24,2),""))</f>
      </c>
      <c r="I20" s="13" t="s">
        <v>39</v>
      </c>
    </row>
    <row r="21" ht="18" customHeight="1" spans="1:9" x14ac:dyDescent="0.25">
      <c r="A21" s="7">
        <v>46323</v>
      </c>
      <c r="B21" s="6" t="s">
        <v>42</v>
      </c>
      <c r="C21" s="6" t="s">
        <v>43</v>
      </c>
      <c r="D21" s="9" t="s">
        <v>52</v>
      </c>
      <c r="E21" s="10">
        <v>0.3854166666666667</v>
      </c>
      <c r="F21" s="10">
        <v>0.40625</v>
      </c>
      <c r="G21" s="11"/>
      <c r="H21" s="12">
        <f>IF(ISNUMBER(G21),ROUND(G21,2),IF(AND(ISNUMBER(E21),ISNUMBER(F21)),ROUND(MOD(F21-E21,1)*24,2),""))</f>
      </c>
      <c r="I21" s="13" t="s">
        <v>39</v>
      </c>
    </row>
    <row r="22" ht="18" customHeight="1" spans="1:9" x14ac:dyDescent="0.25">
      <c r="A22" s="7"/>
      <c r="B22" s="6"/>
      <c r="C22" s="6"/>
      <c r="D22" s="9"/>
      <c r="E22" s="10"/>
      <c r="F22" s="10"/>
      <c r="G22" s="11"/>
      <c r="H22" s="12">
        <f>IF(ISNUMBER(G22),ROUND(G22,2),IF(AND(ISNUMBER(E22),ISNUMBER(F22)),ROUND(MOD(F22-E22,1)*24,2),""))</f>
      </c>
      <c r="I22" s="13"/>
    </row>
    <row r="23" ht="18" customHeight="1" spans="1:9" x14ac:dyDescent="0.25">
      <c r="A23" s="7"/>
      <c r="B23" s="6"/>
      <c r="C23" s="6"/>
      <c r="D23" s="9"/>
      <c r="E23" s="10"/>
      <c r="F23" s="10"/>
      <c r="G23" s="11"/>
      <c r="H23" s="12">
        <f>IF(ISNUMBER(G23),ROUND(G23,2),IF(AND(ISNUMBER(E23),ISNUMBER(F23)),ROUND(MOD(F23-E23,1)*24,2),""))</f>
      </c>
      <c r="I23" s="13"/>
    </row>
    <row r="24" ht="18" customHeight="1" spans="1:9" x14ac:dyDescent="0.25">
      <c r="A24" s="7"/>
      <c r="B24" s="6"/>
      <c r="C24" s="6"/>
      <c r="D24" s="9"/>
      <c r="E24" s="10"/>
      <c r="F24" s="10"/>
      <c r="G24" s="11"/>
      <c r="H24" s="12">
        <f>IF(ISNUMBER(G24),ROUND(G24,2),IF(AND(ISNUMBER(E24),ISNUMBER(F24)),ROUND(MOD(F24-E24,1)*24,2),""))</f>
      </c>
      <c r="I24" s="13"/>
    </row>
    <row r="25" ht="18" customHeight="1" spans="1:9" x14ac:dyDescent="0.25">
      <c r="A25" s="7"/>
      <c r="B25" s="6"/>
      <c r="C25" s="6"/>
      <c r="D25" s="9"/>
      <c r="E25" s="10"/>
      <c r="F25" s="10"/>
      <c r="G25" s="11"/>
      <c r="H25" s="12">
        <f>IF(ISNUMBER(G25),ROUND(G25,2),IF(AND(ISNUMBER(E25),ISNUMBER(F25)),ROUND(MOD(F25-E25,1)*24,2),""))</f>
      </c>
      <c r="I25" s="13"/>
    </row>
    <row r="26" ht="18" customHeight="1" spans="1:9" x14ac:dyDescent="0.25">
      <c r="A26" s="7"/>
      <c r="B26" s="6"/>
      <c r="C26" s="6"/>
      <c r="D26" s="9"/>
      <c r="E26" s="10"/>
      <c r="F26" s="10"/>
      <c r="G26" s="11"/>
      <c r="H26" s="12">
        <f>IF(ISNUMBER(G26),ROUND(G26,2),IF(AND(ISNUMBER(E26),ISNUMBER(F26)),ROUND(MOD(F26-E26,1)*24,2),""))</f>
      </c>
      <c r="I26" s="13"/>
    </row>
    <row r="27" ht="18" customHeight="1" spans="1:9" x14ac:dyDescent="0.25">
      <c r="A27" s="7"/>
      <c r="B27" s="6"/>
      <c r="C27" s="6"/>
      <c r="D27" s="9"/>
      <c r="E27" s="10"/>
      <c r="F27" s="10"/>
      <c r="G27" s="11"/>
      <c r="H27" s="12">
        <f>IF(ISNUMBER(G27),ROUND(G27,2),IF(AND(ISNUMBER(E27),ISNUMBER(F27)),ROUND(MOD(F27-E27,1)*24,2),""))</f>
      </c>
      <c r="I27" s="13"/>
    </row>
    <row r="28" ht="18" customHeight="1" spans="1:9" x14ac:dyDescent="0.25">
      <c r="A28" s="7"/>
      <c r="B28" s="6"/>
      <c r="C28" s="6"/>
      <c r="D28" s="9"/>
      <c r="E28" s="10"/>
      <c r="F28" s="10"/>
      <c r="G28" s="11"/>
      <c r="H28" s="12">
        <f>IF(ISNUMBER(G28),ROUND(G28,2),IF(AND(ISNUMBER(E28),ISNUMBER(F28)),ROUND(MOD(F28-E28,1)*24,2),""))</f>
      </c>
      <c r="I28" s="13"/>
    </row>
    <row r="29" ht="18" customHeight="1" spans="1:9" x14ac:dyDescent="0.25">
      <c r="A29" s="7"/>
      <c r="B29" s="6"/>
      <c r="C29" s="6"/>
      <c r="D29" s="9"/>
      <c r="E29" s="10"/>
      <c r="F29" s="10"/>
      <c r="G29" s="11"/>
      <c r="H29" s="12">
        <f>IF(ISNUMBER(G29),ROUND(G29,2),IF(AND(ISNUMBER(E29),ISNUMBER(F29)),ROUND(MOD(F29-E29,1)*24,2),""))</f>
      </c>
      <c r="I29" s="13"/>
    </row>
    <row r="30" ht="18" customHeight="1" spans="1:9" x14ac:dyDescent="0.25">
      <c r="A30" s="7"/>
      <c r="B30" s="6"/>
      <c r="C30" s="6"/>
      <c r="D30" s="9"/>
      <c r="E30" s="10"/>
      <c r="F30" s="10"/>
      <c r="G30" s="11"/>
      <c r="H30" s="12">
        <f>IF(ISNUMBER(G30),ROUND(G30,2),IF(AND(ISNUMBER(E30),ISNUMBER(F30)),ROUND(MOD(F30-E30,1)*24,2),""))</f>
      </c>
      <c r="I30" s="13"/>
    </row>
    <row r="31" ht="18" customHeight="1" spans="1:9" x14ac:dyDescent="0.25">
      <c r="A31" s="7"/>
      <c r="B31" s="6"/>
      <c r="C31" s="6"/>
      <c r="D31" s="9"/>
      <c r="E31" s="10"/>
      <c r="F31" s="10"/>
      <c r="G31" s="11"/>
      <c r="H31" s="12">
        <f>IF(ISNUMBER(G31),ROUND(G31,2),IF(AND(ISNUMBER(E31),ISNUMBER(F31)),ROUND(MOD(F31-E31,1)*24,2),""))</f>
      </c>
      <c r="I31" s="13"/>
    </row>
    <row r="32" ht="18" customHeight="1" spans="1:9" x14ac:dyDescent="0.25">
      <c r="A32" s="7"/>
      <c r="B32" s="6"/>
      <c r="C32" s="6"/>
      <c r="D32" s="9"/>
      <c r="E32" s="10"/>
      <c r="F32" s="10"/>
      <c r="G32" s="11"/>
      <c r="H32" s="12">
        <f>IF(ISNUMBER(G32),ROUND(G32,2),IF(AND(ISNUMBER(E32),ISNUMBER(F32)),ROUND(MOD(F32-E32,1)*24,2),""))</f>
      </c>
      <c r="I32" s="13"/>
    </row>
    <row r="33" ht="18" customHeight="1" spans="1:9" x14ac:dyDescent="0.25">
      <c r="A33" s="7"/>
      <c r="B33" s="6"/>
      <c r="C33" s="6"/>
      <c r="D33" s="9"/>
      <c r="E33" s="10"/>
      <c r="F33" s="10"/>
      <c r="G33" s="11"/>
      <c r="H33" s="12">
        <f>IF(ISNUMBER(G33),ROUND(G33,2),IF(AND(ISNUMBER(E33),ISNUMBER(F33)),ROUND(MOD(F33-E33,1)*24,2),""))</f>
      </c>
      <c r="I33" s="13"/>
    </row>
    <row r="34" ht="18" customHeight="1" spans="1:9" x14ac:dyDescent="0.25">
      <c r="A34" s="7"/>
      <c r="B34" s="6"/>
      <c r="C34" s="6"/>
      <c r="D34" s="9"/>
      <c r="E34" s="10"/>
      <c r="F34" s="10"/>
      <c r="G34" s="11"/>
      <c r="H34" s="12">
        <f>IF(ISNUMBER(G34),ROUND(G34,2),IF(AND(ISNUMBER(E34),ISNUMBER(F34)),ROUND(MOD(F34-E34,1)*24,2),""))</f>
      </c>
      <c r="I34" s="13"/>
    </row>
    <row r="35" ht="18" customHeight="1" spans="1:9" x14ac:dyDescent="0.25">
      <c r="A35" s="7"/>
      <c r="B35" s="6"/>
      <c r="C35" s="6"/>
      <c r="D35" s="9"/>
      <c r="E35" s="10"/>
      <c r="F35" s="10"/>
      <c r="G35" s="11"/>
      <c r="H35" s="12">
        <f>IF(ISNUMBER(G35),ROUND(G35,2),IF(AND(ISNUMBER(E35),ISNUMBER(F35)),ROUND(MOD(F35-E35,1)*24,2),""))</f>
      </c>
      <c r="I35" s="13"/>
    </row>
    <row r="36" ht="18" customHeight="1" spans="1:9" x14ac:dyDescent="0.25">
      <c r="A36" s="7"/>
      <c r="B36" s="6"/>
      <c r="C36" s="6"/>
      <c r="D36" s="9"/>
      <c r="E36" s="10"/>
      <c r="F36" s="10"/>
      <c r="G36" s="11"/>
      <c r="H36" s="12">
        <f>IF(ISNUMBER(G36),ROUND(G36,2),IF(AND(ISNUMBER(E36),ISNUMBER(F36)),ROUND(MOD(F36-E36,1)*24,2),""))</f>
      </c>
      <c r="I36" s="13"/>
    </row>
    <row r="37" ht="18" customHeight="1" spans="1:9" x14ac:dyDescent="0.25">
      <c r="A37" s="7"/>
      <c r="B37" s="6"/>
      <c r="C37" s="6"/>
      <c r="D37" s="9"/>
      <c r="E37" s="10"/>
      <c r="F37" s="10"/>
      <c r="G37" s="11"/>
      <c r="H37" s="12">
        <f>IF(ISNUMBER(G37),ROUND(G37,2),IF(AND(ISNUMBER(E37),ISNUMBER(F37)),ROUND(MOD(F37-E37,1)*24,2),""))</f>
      </c>
      <c r="I37" s="13"/>
    </row>
    <row r="38" ht="18" customHeight="1" spans="1:9" x14ac:dyDescent="0.25">
      <c r="A38" s="7"/>
      <c r="B38" s="6"/>
      <c r="C38" s="6"/>
      <c r="D38" s="9"/>
      <c r="E38" s="10"/>
      <c r="F38" s="10"/>
      <c r="G38" s="11"/>
      <c r="H38" s="12">
        <f>IF(ISNUMBER(G38),ROUND(G38,2),IF(AND(ISNUMBER(E38),ISNUMBER(F38)),ROUND(MOD(F38-E38,1)*24,2),""))</f>
      </c>
      <c r="I38" s="13"/>
    </row>
    <row r="39" ht="18" customHeight="1" spans="1:9" x14ac:dyDescent="0.25">
      <c r="A39" s="7"/>
      <c r="B39" s="6"/>
      <c r="C39" s="6"/>
      <c r="D39" s="9"/>
      <c r="E39" s="10"/>
      <c r="F39" s="10"/>
      <c r="G39" s="11"/>
      <c r="H39" s="12">
        <f>IF(ISNUMBER(G39),ROUND(G39,2),IF(AND(ISNUMBER(E39),ISNUMBER(F39)),ROUND(MOD(F39-E39,1)*24,2),""))</f>
      </c>
      <c r="I39" s="13"/>
    </row>
    <row r="40" ht="18" customHeight="1" spans="1:9" x14ac:dyDescent="0.25">
      <c r="A40" s="7"/>
      <c r="B40" s="6"/>
      <c r="C40" s="6"/>
      <c r="D40" s="9"/>
      <c r="E40" s="10"/>
      <c r="F40" s="10"/>
      <c r="G40" s="11"/>
      <c r="H40" s="12">
        <f>IF(ISNUMBER(G40),ROUND(G40,2),IF(AND(ISNUMBER(E40),ISNUMBER(F40)),ROUND(MOD(F40-E40,1)*24,2),""))</f>
      </c>
      <c r="I40" s="13"/>
    </row>
    <row r="42" ht="18" customHeight="1" spans="1:9" x14ac:dyDescent="0.25">
      <c r="A42" s="14" t="s">
        <v>20</v>
      </c>
      <c r="B42" s="14"/>
      <c r="C42" s="14"/>
      <c r="D42" s="14"/>
      <c r="E42" s="14"/>
      <c r="F42" s="14"/>
      <c r="G42" s="14"/>
      <c r="H42" s="15">
        <f>SUM($H$11:$H$40)</f>
      </c>
      <c r="I42" s="14"/>
    </row>
    <row r="43" ht="18" customHeight="1" spans="1:9" x14ac:dyDescent="0.25">
      <c r="A43" s="14" t="s">
        <v>21</v>
      </c>
      <c r="B43" s="14"/>
      <c r="C43" s="14"/>
      <c r="D43" s="14"/>
      <c r="E43" s="14"/>
      <c r="F43" s="14"/>
      <c r="G43" s="14"/>
      <c r="H43" s="15">
        <f>SUMIFS($H$11:$H$40,$I$11:$I$40,"&lt;&gt;Nein")</f>
      </c>
      <c r="I43" s="14"/>
    </row>
    <row r="44" ht="18" customHeight="1" spans="1:9" x14ac:dyDescent="0.25">
      <c r="A44" s="14" t="s">
        <v>22</v>
      </c>
      <c r="B44" s="14"/>
      <c r="C44" s="14"/>
      <c r="D44" s="14"/>
      <c r="E44" s="14"/>
      <c r="F44" s="14"/>
      <c r="G44" s="14"/>
      <c r="H44" s="15">
        <f>SUMIFS($H$11:$H$40,$I$11:$I$40,"Nein")</f>
      </c>
      <c r="I44" s="14"/>
    </row>
    <row r="46" ht="20" customHeight="1" spans="1:9" x14ac:dyDescent="0.25">
      <c r="A46" s="16" t="s">
        <v>23</v>
      </c>
      <c r="B46" s="16"/>
      <c r="C46" s="16"/>
      <c r="D46" s="16"/>
      <c r="E46" s="16"/>
      <c r="F46" s="16"/>
      <c r="G46" s="16"/>
      <c r="H46" s="16"/>
      <c r="I46" s="16"/>
    </row>
    <row r="47" ht="20" customHeight="1" spans="1:9" x14ac:dyDescent="0.25">
      <c r="A47" s="5" t="s">
        <v>24</v>
      </c>
      <c r="B47" s="6" t="s">
        <v>53</v>
      </c>
      <c r="C47" s="6"/>
      <c r="E47" s="5" t="s">
        <v>25</v>
      </c>
      <c r="F47" s="5"/>
      <c r="G47" s="6" t="s">
        <v>34</v>
      </c>
      <c r="H47" s="6"/>
      <c r="I47" s="6"/>
    </row>
    <row r="50" spans="1:9" x14ac:dyDescent="0.25">
      <c r="A50" s="17" t="s">
        <v>26</v>
      </c>
      <c r="B50" s="18"/>
      <c r="C50" s="18"/>
      <c r="E50" s="17" t="s">
        <v>27</v>
      </c>
      <c r="F50" s="18"/>
      <c r="G50" s="18"/>
      <c r="H50" s="18"/>
      <c r="I50" s="18"/>
    </row>
    <row r="52" ht="30" customHeight="1" spans="1:9" x14ac:dyDescent="0.25">
      <c r="A52" s="19" t="s">
        <v>28</v>
      </c>
      <c r="B52" s="19"/>
      <c r="C52" s="19"/>
      <c r="D52" s="19"/>
      <c r="E52" s="19"/>
      <c r="F52" s="19"/>
      <c r="G52" s="8" t="s">
        <v>18</v>
      </c>
      <c r="H52" s="8" t="s">
        <v>21</v>
      </c>
      <c r="I52" s="8"/>
    </row>
    <row r="53" ht="18" customHeight="1" spans="1:9" x14ac:dyDescent="0.25">
      <c r="A53" s="20" t="s">
        <v>37</v>
      </c>
      <c r="B53" s="20"/>
      <c r="C53" s="20"/>
      <c r="D53" s="20"/>
      <c r="E53" s="20"/>
      <c r="F53" s="20"/>
      <c r="G53" s="12">
        <f>IF($A53="","",SUMIFS($H$11:$H$40,$C$11:$C$40,$A53))</f>
      </c>
      <c r="H53" s="12">
        <f>IF($A53="","",SUMIFS($H$11:$H$40,$C$11:$C$40,$A53,$I$11:$I$40,"&lt;&gt;Nein"))</f>
      </c>
      <c r="I53" s="12"/>
    </row>
    <row r="54" ht="18" customHeight="1" spans="1:9" x14ac:dyDescent="0.25">
      <c r="A54" s="20" t="s">
        <v>43</v>
      </c>
      <c r="B54" s="20"/>
      <c r="C54" s="20"/>
      <c r="D54" s="20"/>
      <c r="E54" s="20"/>
      <c r="F54" s="20"/>
      <c r="G54" s="12">
        <f>IF($A54="","",SUMIFS($H$11:$H$40,$C$11:$C$40,$A54))</f>
      </c>
      <c r="H54" s="12">
        <f>IF($A54="","",SUMIFS($H$11:$H$40,$C$11:$C$40,$A54,$I$11:$I$40,"&lt;&gt;Nein"))</f>
      </c>
      <c r="I54" s="12"/>
    </row>
    <row r="55" spans="1:9" x14ac:dyDescent="0.25">
      <c r="A55" s="21" t="s">
        <v>29</v>
      </c>
      <c r="B55" s="21"/>
      <c r="C55" s="21"/>
      <c r="D55" s="21"/>
      <c r="E55" s="21"/>
      <c r="F55" s="21"/>
      <c r="G55" s="12">
        <f>SUM($H$11:$H$40)-SUM(G53:G54)</f>
      </c>
      <c r="H55" s="20"/>
      <c r="I55" s="20"/>
    </row>
  </sheetData>
  <mergeCells count="30">
    <mergeCell ref="A1:I1"/>
    <mergeCell ref="A2:I2"/>
    <mergeCell ref="A3:B3"/>
    <mergeCell ref="C3:D3"/>
    <mergeCell ref="B5:C5"/>
    <mergeCell ref="E5:F5"/>
    <mergeCell ref="G5:I5"/>
    <mergeCell ref="B6:C6"/>
    <mergeCell ref="E6:F6"/>
    <mergeCell ref="G6:I6"/>
    <mergeCell ref="B7:C7"/>
    <mergeCell ref="E7:F7"/>
    <mergeCell ref="G7:I7"/>
    <mergeCell ref="E8:F8"/>
    <mergeCell ref="G8:H8"/>
    <mergeCell ref="A42:G42"/>
    <mergeCell ref="A43:G43"/>
    <mergeCell ref="A44:G44"/>
    <mergeCell ref="A46:I46"/>
    <mergeCell ref="B47:C47"/>
    <mergeCell ref="E47:F47"/>
    <mergeCell ref="G47:I47"/>
    <mergeCell ref="A52:F52"/>
    <mergeCell ref="H52:I52"/>
    <mergeCell ref="A53:F53"/>
    <mergeCell ref="H53:I53"/>
    <mergeCell ref="A54:F54"/>
    <mergeCell ref="H54:I54"/>
    <mergeCell ref="A55:F55"/>
    <mergeCell ref="H55:I55"/>
  </mergeCells>
  <conditionalFormatting sqref="A11:A40">
    <cfRule type="expression" dxfId="1" priority="1">
      <formula>AND(ISNUMBER(A11),OR(AND(ISNUMBER($B$8),A11&lt;$B$8),AND(ISNUMBER($G$8),A11&gt;$G$8)))</formula>
    </cfRule>
  </conditionalFormatting>
  <dataValidations count="3">
    <dataValidation type="list" allowBlank="1" sqref="B11:B40">
      <formula1>Listen!$C$5:$C$16</formula1>
    </dataValidation>
    <dataValidation type="list" allowBlank="1" sqref="C11:C40">
      <formula1>Listen!$A$5:$A$16</formula1>
    </dataValidation>
    <dataValidation type="list" allowBlank="1" showInputMessage="1" prompt="Leer oder Ja = abrechenbar, Nein = nicht abrechenbar" sqref="I11:I40">
      <formula1>"Ja,Nein"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  <rowBreaks count="1" manualBreakCount="1">
    <brk id="50" max="16838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B5563"/>
    <pageSetUpPr fitToPage="1"/>
  </sheetPr>
  <dimension ref="A1:C20"/>
  <sheetViews>
    <sheetView workbookViewId="0" showGridLines="0"/>
  </sheetViews>
  <sheetFormatPr defaultRowHeight="18" outlineLevelRow="0" outlineLevelCol="0" x14ac:dyDescent="55" customHeight="1"/>
  <cols>
    <col min="1" max="1" width="30" customWidth="1"/>
    <col min="2" max="2" width="4" customWidth="1"/>
    <col min="3" max="3" width="26" customWidth="1"/>
  </cols>
  <sheetData>
    <row r="1" ht="30" customHeight="1" spans="1:3" x14ac:dyDescent="0.25">
      <c r="A1" s="1" t="s">
        <v>54</v>
      </c>
      <c r="B1" s="1"/>
      <c r="C1" s="1"/>
    </row>
    <row r="2" ht="30" customHeight="1" spans="1:3" x14ac:dyDescent="0.25">
      <c r="A2" s="2" t="s">
        <v>55</v>
      </c>
      <c r="B2" s="2"/>
      <c r="C2" s="2"/>
    </row>
    <row r="4" ht="22" customHeight="1" spans="1:3" x14ac:dyDescent="0.25">
      <c r="A4" s="8" t="s">
        <v>13</v>
      </c>
      <c r="C4" s="8" t="s">
        <v>12</v>
      </c>
    </row>
    <row r="5" ht="18" customHeight="1" spans="1:3" x14ac:dyDescent="0.25">
      <c r="A5" s="6" t="s">
        <v>56</v>
      </c>
      <c r="C5" s="6"/>
    </row>
    <row r="6" ht="18" customHeight="1" spans="1:3" x14ac:dyDescent="0.25">
      <c r="A6" s="6" t="s">
        <v>57</v>
      </c>
      <c r="C6" s="6"/>
    </row>
    <row r="7" ht="18" customHeight="1" spans="1:3" x14ac:dyDescent="0.25">
      <c r="A7" s="6" t="s">
        <v>58</v>
      </c>
      <c r="C7" s="6"/>
    </row>
    <row r="8" ht="18" customHeight="1" spans="1:3" x14ac:dyDescent="0.25">
      <c r="A8" s="6" t="s">
        <v>59</v>
      </c>
      <c r="C8" s="6"/>
    </row>
    <row r="9" ht="18" customHeight="1" spans="1:3" x14ac:dyDescent="0.25">
      <c r="A9" s="6" t="s">
        <v>60</v>
      </c>
      <c r="C9" s="6"/>
    </row>
    <row r="10" ht="18" customHeight="1" spans="1:3" x14ac:dyDescent="0.25">
      <c r="A10" s="6" t="s">
        <v>61</v>
      </c>
      <c r="C10" s="6"/>
    </row>
    <row r="11" ht="18" customHeight="1" spans="1:3" x14ac:dyDescent="0.25">
      <c r="A11" s="6"/>
      <c r="C11" s="6"/>
    </row>
    <row r="12" ht="18" customHeight="1" spans="1:3" x14ac:dyDescent="0.25">
      <c r="A12" s="6"/>
      <c r="C12" s="6"/>
    </row>
    <row r="13" ht="18" customHeight="1" spans="1:3" x14ac:dyDescent="0.25">
      <c r="A13" s="6"/>
      <c r="C13" s="6"/>
    </row>
    <row r="14" ht="18" customHeight="1" spans="1:3" x14ac:dyDescent="0.25">
      <c r="A14" s="6"/>
      <c r="C14" s="6"/>
    </row>
    <row r="15" ht="18" customHeight="1" spans="1:3" x14ac:dyDescent="0.25">
      <c r="A15" s="6"/>
      <c r="C15" s="6"/>
    </row>
    <row r="16" ht="18" customHeight="1" spans="1:3" x14ac:dyDescent="0.25">
      <c r="A16" s="6"/>
      <c r="C16" s="6"/>
    </row>
    <row r="18" spans="1:3" x14ac:dyDescent="0.25">
      <c r="A18" s="22" t="s">
        <v>62</v>
      </c>
      <c r="B18" s="22"/>
      <c r="C18" s="22"/>
    </row>
    <row r="19" spans="1:3" x14ac:dyDescent="0.25">
      <c r="A19" s="22"/>
      <c r="B19" s="22"/>
      <c r="C19" s="22"/>
    </row>
    <row r="20" spans="1:3" x14ac:dyDescent="0.25">
      <c r="A20" s="22"/>
      <c r="B20" s="22"/>
      <c r="C20" s="22"/>
    </row>
  </sheetData>
  <mergeCells count="3">
    <mergeCell ref="A1:C1"/>
    <mergeCell ref="A2:C2"/>
    <mergeCell ref="A18:C20"/>
  </mergeCell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B1:B29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00" customWidth="1"/>
  </cols>
  <sheetData>
    <row r="1" ht="30" customHeight="1" spans="2:2" x14ac:dyDescent="0.25">
      <c r="B1" s="23" t="s">
        <v>63</v>
      </c>
    </row>
    <row r="2" ht="30" customHeight="1" spans="2:2" x14ac:dyDescent="0.25">
      <c r="B2" s="24" t="s">
        <v>64</v>
      </c>
    </row>
    <row r="4" ht="20" customHeight="1" spans="2:2" x14ac:dyDescent="0.25">
      <c r="B4" s="25" t="s">
        <v>65</v>
      </c>
    </row>
    <row r="5" ht="29" customHeight="1" spans="2:2" x14ac:dyDescent="0.25">
      <c r="B5" s="24" t="s">
        <v>66</v>
      </c>
    </row>
    <row r="6" ht="16" customHeight="1" spans="2:2" x14ac:dyDescent="0.25">
      <c r="B6" s="24" t="s">
        <v>67</v>
      </c>
    </row>
    <row r="8" ht="20" customHeight="1" spans="2:2" x14ac:dyDescent="0.25">
      <c r="B8" s="25" t="s">
        <v>68</v>
      </c>
    </row>
    <row r="9" ht="29" customHeight="1" spans="2:2" x14ac:dyDescent="0.25">
      <c r="B9" s="24" t="s">
        <v>69</v>
      </c>
    </row>
    <row r="10" ht="29" customHeight="1" spans="2:2" x14ac:dyDescent="0.25">
      <c r="B10" s="24" t="s">
        <v>70</v>
      </c>
    </row>
    <row r="11" ht="29" customHeight="1" spans="2:2" x14ac:dyDescent="0.25">
      <c r="B11" s="24" t="s">
        <v>71</v>
      </c>
    </row>
    <row r="12" ht="29" customHeight="1" spans="2:2" x14ac:dyDescent="0.25">
      <c r="B12" s="24" t="s">
        <v>72</v>
      </c>
    </row>
    <row r="14" ht="20" customHeight="1" spans="2:2" x14ac:dyDescent="0.25">
      <c r="B14" s="25" t="s">
        <v>73</v>
      </c>
    </row>
    <row r="15" ht="29" customHeight="1" spans="2:2" x14ac:dyDescent="0.25">
      <c r="B15" s="24" t="s">
        <v>74</v>
      </c>
    </row>
    <row r="16" ht="29" customHeight="1" spans="2:2" x14ac:dyDescent="0.25">
      <c r="B16" s="24" t="s">
        <v>75</v>
      </c>
    </row>
    <row r="17" ht="29" customHeight="1" spans="2:2" x14ac:dyDescent="0.25">
      <c r="B17" s="24" t="s">
        <v>76</v>
      </c>
    </row>
    <row r="18" ht="16" customHeight="1" spans="2:2" x14ac:dyDescent="0.25">
      <c r="B18" s="24" t="s">
        <v>77</v>
      </c>
    </row>
    <row r="20" ht="20" customHeight="1" spans="2:2" x14ac:dyDescent="0.25">
      <c r="B20" s="25" t="s">
        <v>78</v>
      </c>
    </row>
    <row r="21" ht="43.5" customHeight="1" spans="2:2" x14ac:dyDescent="0.25">
      <c r="B21" s="24" t="s">
        <v>79</v>
      </c>
    </row>
    <row r="22" ht="29" customHeight="1" spans="2:2" x14ac:dyDescent="0.25">
      <c r="B22" s="24" t="s">
        <v>80</v>
      </c>
    </row>
    <row r="24" spans="2:2" x14ac:dyDescent="0.25">
      <c r="B24" s="25" t="s">
        <v>81</v>
      </c>
    </row>
    <row r="25" spans="2:2" x14ac:dyDescent="0.25">
      <c r="B25" s="26" t="s">
        <v>82</v>
      </c>
    </row>
    <row r="26" spans="2:2" x14ac:dyDescent="0.25">
      <c r="B26" s="26" t="s">
        <v>83</v>
      </c>
    </row>
    <row r="27" spans="2:2" x14ac:dyDescent="0.25">
      <c r="B27" s="26" t="s">
        <v>84</v>
      </c>
    </row>
    <row r="29" ht="30" customHeight="1" spans="2:2" x14ac:dyDescent="0.25">
      <c r="B29" s="22" t="s">
        <v>85</v>
      </c>
    </row>
  </sheetData>
  <hyperlinks>
    <hyperlink ref="B25" r:id="rId1"/>
    <hyperlink ref="B26" r:id="rId2"/>
    <hyperlink ref="B27" r:id="rId3"/>
  </hyperlink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Tätigkeitsnachweis</vt:lpstr>
      <vt:lpstr>Beispiel</vt:lpstr>
      <vt:lpstr>Listen</vt:lpstr>
      <vt:lpstr>Anleitung</vt:lpstr>
    </vt:vector>
  </TitlesOfParts>
  <Company>5 POINT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teamspace (5 POINT AG)</dc:creator>
  <dc:title>Tätigkeitsnachweis Vorlage</dc:title>
  <dc:subject>Wer hat wann was für den Kunden getan, mit Stunden und Unterschrift. Als Excel mit Summen je Projekt, als PDF und Word.</dc:subject>
  <dc:description>Kostenlose Vorlage von www.teamspace.de, Stand Oktober 2026.</dc:description>
  <cp:keywords>Tätigkeitsnachweis Vorlage, Vorlage, Excel</cp:keywords>
  <cp:category/>
  <cp:lastModifiedBy>teamspace</cp:lastModifiedBy>
  <dcterms:created xsi:type="dcterms:W3CDTF">2026-10-01T00:00:00Z</dcterms:created>
  <dcterms:modified xsi:type="dcterms:W3CDTF">2026-10-01T00:00:00Z</dcterms:modified>
</cp:coreProperties>
</file>