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unden" state="visible" r:id="rId4"/>
    <sheet sheetId="2" name="Aktivitäten" state="visible" r:id="rId5"/>
    <sheet sheetId="3" name="Auswertung" state="visible" r:id="rId6"/>
    <sheet sheetId="4" name="Einstellungen" state="visible" r:id="rId7"/>
    <sheet sheetId="5" name="Beispiel" state="visible" r:id="rId8"/>
    <sheet sheetId="6" name="Beispiel Aktivitäten" state="visible" r:id="rId9"/>
    <sheet sheetId="7" name="Anleitung" state="visible" r:id="rId10"/>
  </sheets>
  <definedNames>
    <definedName name="_xlnm.Print_Area" localSheetId="0">'Kunden'!$A1:$N157</definedName>
    <definedName name="_xlnm.Print_Titles" localSheetId="0">'Kunden'!$7:$7</definedName>
    <definedName name="_xlnm.Print_Area" localSheetId="1">'Aktivitäten'!$A1:$G65</definedName>
    <definedName name="_xlnm.Print_Titles" localSheetId="1">'Aktivitäten'!$5:$5</definedName>
    <definedName name="_xlnm.Print_Area" localSheetId="2">'Auswertung'!$A1:$C22</definedName>
    <definedName name="_xlnm.Print_Area" localSheetId="3">'Einstellungen'!$A1:$D33</definedName>
    <definedName name="_xlnm.Print_Area" localSheetId="4">'Beispiel'!$A1:$N22</definedName>
    <definedName name="_xlnm.Print_Titles" localSheetId="4">'Beispiel'!$7:$7</definedName>
    <definedName name="_xlnm.Print_Area" localSheetId="5">'Beispiel Aktivitäten'!$A1:$G20</definedName>
    <definedName name="_xlnm.Print_Titles" localSheetId="5">'Beispiel Aktivitäten'!$5:$5</definedName>
  </definedNames>
  <calcPr calcId="171027" fullCalcOnLoad="1"/>
</workbook>
</file>

<file path=xl/comments4.xml><?xml version="1.0" encoding="utf-8"?>
<comments xmlns="http://schemas.openxmlformats.org/spreadsheetml/2006/main">
  <authors>
    <author>Author</author>
  </authors>
  <commentList>
    <comment ref="B5" authorId="0">
      <text>
        <r>
          <t>Vorbelegt mit HEUTE(): Die Liste zeigt beim Öffnen, was heute fällig ist. Wer einen festen Stand braucht, überschreibt die Zelle mit einem Datum.</t>
        </r>
      </text>
    </comment>
  </commentList>
</comments>
</file>

<file path=xl/sharedStrings.xml><?xml version="1.0" encoding="utf-8"?>
<sst xmlns="http://schemas.openxmlformats.org/spreadsheetml/2006/main" count="281" uniqueCount="198">
  <si>
    <t>Kundenliste</t>
  </si>
  <si>
    <t>Eine Zeile je Firma. ABC-Klasse, Status der Wiedervorlage und letzter Kontakt (aus dem Blatt „Aktivitäten“) rechnet die Liste selbst.</t>
  </si>
  <si>
    <t>Weiß: hier eintragen</t>
  </si>
  <si>
    <t>Grau: wird berechnet</t>
  </si>
  <si>
    <t>Stichtag</t>
  </si>
  <si>
    <t>Vorbelegt mit dem heutigen Datum, änderbar im Blatt „Einstellungen“.</t>
  </si>
  <si>
    <t>Kd.-Nr.</t>
  </si>
  <si>
    <t>Firma</t>
  </si>
  <si>
    <t>Branche</t>
  </si>
  <si>
    <t>Status</t>
  </si>
  <si>
    <t>Ansprech-partner</t>
  </si>
  <si>
    <t>Telefon</t>
  </si>
  <si>
    <t>E-Mail</t>
  </si>
  <si>
    <t>Ort</t>
  </si>
  <si>
    <t>Umsatz Vorjahr</t>
  </si>
  <si>
    <t>ABC</t>
  </si>
  <si>
    <t>Wieder-vorlage</t>
  </si>
  <si>
    <t>Wieder-vorlage Status</t>
  </si>
  <si>
    <t>Letzter Kontakt</t>
  </si>
  <si>
    <t>Notiz</t>
  </si>
  <si>
    <t>Aktivitäten</t>
  </si>
  <si>
    <t>Jeder Kontakt eine Zeile: Datum, Firma aus der Kundenliste, Art und was besprochen wurde. Die Kundennummer sucht das Blatt selbst.</t>
  </si>
  <si>
    <t>Datum</t>
  </si>
  <si>
    <t>Art</t>
  </si>
  <si>
    <t>Nächster Schritt</t>
  </si>
  <si>
    <t>Erledigt</t>
  </si>
  <si>
    <t>Auswertung</t>
  </si>
  <si>
    <t>Zählt Ihre Kundenliste aus. Die rechte Spalte zeigt dieselbe Auswertung für das Beispiel.</t>
  </si>
  <si>
    <t/>
  </si>
  <si>
    <t>Ihre Liste</t>
  </si>
  <si>
    <t>Beispiel</t>
  </si>
  <si>
    <t>Firmen in der Liste</t>
  </si>
  <si>
    <t>davon Interessenten</t>
  </si>
  <si>
    <t>davon Kunden</t>
  </si>
  <si>
    <t>davon ehemalige Kunden</t>
  </si>
  <si>
    <t>A-Kunden</t>
  </si>
  <si>
    <t>B-Kunden</t>
  </si>
  <si>
    <t>C-Kunden</t>
  </si>
  <si>
    <t>Umsatz Vorjahr gesamt</t>
  </si>
  <si>
    <t>davon mit A-Kunden</t>
  </si>
  <si>
    <t>Anteil der A-Kunden am Umsatz</t>
  </si>
  <si>
    <t>Wiedervorlagen überfällig</t>
  </si>
  <si>
    <t>Wiedervorlagen heute</t>
  </si>
  <si>
    <t>Wiedervorlagen in den nächsten 7 Tagen</t>
  </si>
  <si>
    <t>Interessenten und Kunden ohne Wiedervorlage</t>
  </si>
  <si>
    <t>Offene nächste Schritte in den Aktivitäten</t>
  </si>
  <si>
    <t>Überfällig heißt: Das Datum der Wiedervorlage liegt vor dem Stichtag. Ehemalige Kunden zählen bei den Wiedervorlagen nicht mit.</t>
  </si>
  <si>
    <t>Einstellungen</t>
  </si>
  <si>
    <t>Stichtag, Schwellen für die ABC-Klassen und die Auswahllisten. Änderungen hier wirken auf alle Blätter.</t>
  </si>
  <si>
    <t>Stichtag für Wiedervorlagen (Ihre Liste)</t>
  </si>
  <si>
    <t>Stichtag im Beispiel (fest)</t>
  </si>
  <si>
    <t>ABC-Klassen nach Umsatz im Vorjahr</t>
  </si>
  <si>
    <t>A-Kunde ab Umsatz von</t>
  </si>
  <si>
    <t>B-Kunde ab Umsatz von</t>
  </si>
  <si>
    <t>C-Kunde: darunter. Ohne Umsatz bleibt die Klasse leer.</t>
  </si>
  <si>
    <t>Branchen (Auswahlliste)</t>
  </si>
  <si>
    <t>Arten von Aktivitäten</t>
  </si>
  <si>
    <t>Beratung</t>
  </si>
  <si>
    <t>Telefonat</t>
  </si>
  <si>
    <t>IT-Dienstleistung</t>
  </si>
  <si>
    <t>Softwarehersteller</t>
  </si>
  <si>
    <t>Termin</t>
  </si>
  <si>
    <t>Agentur</t>
  </si>
  <si>
    <t>Besuch</t>
  </si>
  <si>
    <t>Architektur und Ingenieurwesen</t>
  </si>
  <si>
    <t>Angebot</t>
  </si>
  <si>
    <t>Handel</t>
  </si>
  <si>
    <t>Sonstiges</t>
  </si>
  <si>
    <t>Industrie</t>
  </si>
  <si>
    <t>Logistik</t>
  </si>
  <si>
    <t>Bau</t>
  </si>
  <si>
    <t>Handwerk</t>
  </si>
  <si>
    <t>Öffentliche Hand</t>
  </si>
  <si>
    <t>Sonstige</t>
  </si>
  <si>
    <t>Kundenliste (ausgefülltes Beispiel)</t>
  </si>
  <si>
    <t>Im Beispiel fest auf den 19.10.2026 gesetzt.</t>
  </si>
  <si>
    <t>K-1001</t>
  </si>
  <si>
    <t>Bauer KG</t>
  </si>
  <si>
    <t>Kunde</t>
  </si>
  <si>
    <t>Sabine Bauer</t>
  </si>
  <si>
    <t>06150 000120</t>
  </si>
  <si>
    <t>s.bauer@bauer-kg.example</t>
  </si>
  <si>
    <t>Weiterstadt</t>
  </si>
  <si>
    <t>Letzte Mahnung RE-2026-0142, vor Folgeauftrag klären</t>
  </si>
  <si>
    <t>K-1002</t>
  </si>
  <si>
    <t>Weber GmbH</t>
  </si>
  <si>
    <t>Jan Weber</t>
  </si>
  <si>
    <t>069 000 4410</t>
  </si>
  <si>
    <t>j.weber@weber-gmbh.example</t>
  </si>
  <si>
    <t>Frankfurt am Main</t>
  </si>
  <si>
    <t>Strategieprojekt läuft, Folgeangebot im 1. Quartal</t>
  </si>
  <si>
    <t>K-1003</t>
  </si>
  <si>
    <t>Hofmann IT GmbH</t>
  </si>
  <si>
    <t>Petra Hofmann</t>
  </si>
  <si>
    <t>06131 000870</t>
  </si>
  <si>
    <t>p.hofmann@hofmann-it.example</t>
  </si>
  <si>
    <t>Mainz</t>
  </si>
  <si>
    <t>Projekt abgeschlossen, Referenz angefragt</t>
  </si>
  <si>
    <t>K-1004</t>
  </si>
  <si>
    <t>Schneider &amp; Partner Architekten</t>
  </si>
  <si>
    <t>Markus Schneider</t>
  </si>
  <si>
    <t>0611 000 3320</t>
  </si>
  <si>
    <t>m.schneider@schneider-partner.example</t>
  </si>
  <si>
    <t>Wiesbaden</t>
  </si>
  <si>
    <t>Rechnung RE-2026-0170 offen</t>
  </si>
  <si>
    <t>K-1005</t>
  </si>
  <si>
    <t>Krüger Logistik GmbH</t>
  </si>
  <si>
    <t>Anna Krüger</t>
  </si>
  <si>
    <t>069 000 7731</t>
  </si>
  <si>
    <t>a.krueger@krueger-logistik.example</t>
  </si>
  <si>
    <t>Offenbach am Main</t>
  </si>
  <si>
    <t>Angebot Tourenplanung nachfassen</t>
  </si>
  <si>
    <t>K-1006</t>
  </si>
  <si>
    <t>Lehmann Medien GmbH</t>
  </si>
  <si>
    <t>Interessent</t>
  </si>
  <si>
    <t>Tim Lehmann</t>
  </si>
  <si>
    <t>06151 000455</t>
  </si>
  <si>
    <t>t.lehmann@lehmann-medien.example</t>
  </si>
  <si>
    <t>Darmstadt</t>
  </si>
  <si>
    <t>Erstgespräch am 08.10., Angebot zugesagt</t>
  </si>
  <si>
    <t>K-1007</t>
  </si>
  <si>
    <t>Becker Steuerberatung</t>
  </si>
  <si>
    <t>Claudia Becker</t>
  </si>
  <si>
    <t>06221 000190</t>
  </si>
  <si>
    <t>c.becker@becker-stb.example</t>
  </si>
  <si>
    <t>Heidelberg</t>
  </si>
  <si>
    <t>Empfehlung von Hofmann IT</t>
  </si>
  <si>
    <t>K-1008</t>
  </si>
  <si>
    <t>Neumann Bau GmbH</t>
  </si>
  <si>
    <t>ehemalig</t>
  </si>
  <si>
    <t>Frank Neumann</t>
  </si>
  <si>
    <t>06021 000512</t>
  </si>
  <si>
    <t>f.neumann@neumann-bau.example</t>
  </si>
  <si>
    <t>Aschaffenburg</t>
  </si>
  <si>
    <t>Projekt 2025 abgeschlossen, kein Bedarf</t>
  </si>
  <si>
    <t>K-1009</t>
  </si>
  <si>
    <t>Richter Software GmbH</t>
  </si>
  <si>
    <t>Laura Richter</t>
  </si>
  <si>
    <t>0621 000 2290</t>
  </si>
  <si>
    <t>l.richter@richter-software.example</t>
  </si>
  <si>
    <t>Mannheim</t>
  </si>
  <si>
    <t>Folgeprojekt 2027, Budget klären</t>
  </si>
  <si>
    <t>K-1010</t>
  </si>
  <si>
    <t>Wolf Haustechnik GmbH</t>
  </si>
  <si>
    <t>Stefan Wolf</t>
  </si>
  <si>
    <t>06151 000733</t>
  </si>
  <si>
    <t>info@wolf-haustechnik.example</t>
  </si>
  <si>
    <t>Bittet um Rückruf</t>
  </si>
  <si>
    <t>Aktivitäten (ausgefülltes Beispiel)</t>
  </si>
  <si>
    <t>Zahlungserinnerung RE-2026-0142 geschickt</t>
  </si>
  <si>
    <t>Mahnung, falls bis 11.09. nichts kommt</t>
  </si>
  <si>
    <t>Ja</t>
  </si>
  <si>
    <t>Kick-off Strategieprojekt mit Vertriebsleitung</t>
  </si>
  <si>
    <t>Interviews terminieren</t>
  </si>
  <si>
    <t>Frau Krüger fragt nach Workshop Tourenplanung</t>
  </si>
  <si>
    <t>Angebot schicken</t>
  </si>
  <si>
    <t>Angebot AN-2026-0131 verschickt</t>
  </si>
  <si>
    <t>Nachfassen am 21.10.</t>
  </si>
  <si>
    <t>2. Mahnung RE-2026-0142</t>
  </si>
  <si>
    <t>Frau Bauer anrufen</t>
  </si>
  <si>
    <t>Erstgespräch, Bedarf Projektcontrolling</t>
  </si>
  <si>
    <t>Angebot bis 15.10.</t>
  </si>
  <si>
    <t>Rückruf erbeten, nicht erreicht</t>
  </si>
  <si>
    <t>Erneut anrufen</t>
  </si>
  <si>
    <t>Abstimmung Folgeprojekt 2027</t>
  </si>
  <si>
    <t>Budgetrahmen klären</t>
  </si>
  <si>
    <t>Rückmeldung nach Projektabschluss erbeten</t>
  </si>
  <si>
    <t>Referenz anfragen</t>
  </si>
  <si>
    <t>Interesse an Workshop, Empfehlung von Hofmann IT</t>
  </si>
  <si>
    <t>Unterlagen schicken</t>
  </si>
  <si>
    <t>Teilzahlung RE-2026-0163 eingegangen, Rest zugesagt</t>
  </si>
  <si>
    <t>Zahlungseingang am 22.10. prüfen</t>
  </si>
  <si>
    <t>Frau Bauer nicht erreicht, letzte Mahnung verschickt</t>
  </si>
  <si>
    <t>Rückruf abwarten bis 23.10.</t>
  </si>
  <si>
    <t>So nutzen Sie die Kundenliste</t>
  </si>
  <si>
    <t>Die Mappe hat vier Arbeitsblätter: „Kunden“ für die Firmen, „Aktivitäten“ für jeden Kontakt, „Auswertung“ für den Überblick und „Einstellungen“ für Stichtag, ABC-Schwellen und Auswahllisten. Die beiden Beispielblätter zeigen eine ausgefüllte Liste.</t>
  </si>
  <si>
    <t>Ausfüllen</t>
  </si>
  <si>
    <t>1. Im Blatt „Kunden“ je Firma eine Zeile anlegen: Kundennummer, Firma, Branche und Status aus der Liste, Ansprechpartner, Kontaktdaten, Ort und den Umsatz des Vorjahrs.</t>
  </si>
  <si>
    <t>2. Bei „Wiedervorlage“ das Datum eintragen, an dem Sie sich wieder melden wollen.</t>
  </si>
  <si>
    <t>3. Jeden Kontakt im Blatt „Aktivitäten“ festhalten. Die Firma wählen Sie aus der Kundenliste, so passt die Schreibweise und die Kundennummer erscheint von selbst.</t>
  </si>
  <si>
    <t>4. Erledigte nächste Schritte mit „Ja“ markieren. Die Auswertung zählt, was noch offen ist.</t>
  </si>
  <si>
    <t>So rechnet die Mappe</t>
  </si>
  <si>
    <t>ABC-Klasse: A ab 50.000 Euro Umsatz im Vorjahr, B ab 10.000 Euro, darunter C. Die Schwellen stellen Sie im Blatt „Einstellungen“ passend zu Ihrem Geschäft ein.</t>
  </si>
  <si>
    <t>Wiedervorlage: „überfällig“, wenn das Datum vor dem Stichtag liegt, „heute“ am Stichtag, „nächste 7 Tage“ bis eine Woche danach. Ehemalige Kunden werden nicht markiert.</t>
  </si>
  <si>
    <t>Letzter Kontakt: das jüngste Datum aus dem Blatt „Aktivitäten“ für diese Firma.</t>
  </si>
  <si>
    <t>Der Stichtag ist hier mit HEUTE() vorbelegt, weil die Liste eine Arbeitsliste ist: Sie soll beim Öffnen zeigen, was heute ansteht. Für einen festen Stand tragen Sie im Blatt „Einstellungen“ ein Datum ein.</t>
  </si>
  <si>
    <t>Datenschutz</t>
  </si>
  <si>
    <t>Die Liste enthält personenbezogene Daten, etwa Namen, Telefonnummern und E-Mail-Adressen von Ansprechpartnern. Dafür gilt die DSGVO.</t>
  </si>
  <si>
    <t>Speichern Sie nur, was Sie für die Geschäftsbeziehung brauchen, und nutzen Sie es nur für diesen Zweck (Art. 5 Abs. 1 Buchst. b und c DSGVO).</t>
  </si>
  <si>
    <t>Löschen Sie Angaben, die nicht mehr nötig sind, etwa zu Interessenten ohne Kontakt seit langer Zeit, soweit keine Aufbewahrungspflicht entgegensteht (Art. 5 Abs. 1 Buchst. e und Art. 17 DSGVO).</t>
  </si>
  <si>
    <t>Legen Sie die Datei so ab, dass nur Berechtigte sie öffnen können, und verschicken Sie sie nicht ungeschützt per E-Mail (Art. 32 DSGVO). Diese Hinweise ersetzen keine Datenschutzberatung.</t>
  </si>
  <si>
    <t>Gut zu wissen</t>
  </si>
  <si>
    <t>Eine gepflegte Kundenliste lässt sich per Excel oder CSV in teamspace übernehmen. Je sauberer Firmenname, Ansprechpartner und Kontaktdaten getrennt in eigenen Spalten stehen, desto leichter fällt der Umzug.</t>
  </si>
  <si>
    <t>Mehr Vorlagen und Erklärungen</t>
  </si>
  <si>
    <t>Erklärung und Beispiel zu dieser Vorlage: www.teamspace.de/vorlagen/kundenliste/</t>
  </si>
  <si>
    <t>Alle kostenlosen Vorlagen: www.teamspace.de/vorlagen/</t>
  </si>
  <si>
    <t>Kunden, Kontakte und Wiedervorlagen ohne Excel: das CRM in teamspace, www.teamspace.de/crm-software/</t>
  </si>
  <si>
    <t>Stand Oktober 2026. Die Vorlage wurde sorgfältig erstellt, ersetzt aber keine Rechts- oder Steuerberatung. Angaben ohne Gewähr. Frei verwendbar und anpassbar, auch im Unternehmen. Herausgeber: 5 POINT AG, Rheinstraße 40-42, 64283 Darmstadt.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</si>
</sst>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€&quot;"/>
  </numFmts>
  <fonts count="13" x14ac:knownFonts="1">
    <font>
      <color theme="1"/>
      <family val="2"/>
      <scheme val="minor"/>
      <sz val="11"/>
      <name val="Calibri"/>
    </font>
    <font>
      <b/>
      <color rgb="FF0B1220"/>
      <sz val="18"/>
      <name val="Calibri"/>
    </font>
    <font>
      <color rgb="FF4B5563"/>
      <sz val="10"/>
      <name val="Calibri"/>
    </font>
    <font>
      <color rgb="FF4B5563"/>
      <sz val="8"/>
      <name val="Calibri"/>
    </font>
    <font>
      <b/>
      <color rgb="FF4B5563"/>
      <sz val="9"/>
      <name val="Calibri"/>
    </font>
    <font>
      <color rgb="FF1F2937"/>
      <sz val="10"/>
      <name val="Calibri"/>
    </font>
    <font>
      <i/>
      <color rgb="FF4B5563"/>
      <sz val="9"/>
      <name val="Calibri"/>
    </font>
    <font>
      <b/>
      <color rgb="FF1B338B"/>
      <sz val="10"/>
      <name val="Calibri"/>
    </font>
    <font>
      <color rgb="FF0B1220"/>
      <sz val="10"/>
      <name val="Calibri"/>
    </font>
    <font>
      <b/>
      <color rgb="FF1F2937"/>
      <sz val="10"/>
      <name val="Calibri"/>
    </font>
    <font>
      <b/>
      <color rgb="FF1B338B"/>
      <sz val="11"/>
      <name val="Calibri"/>
    </font>
    <font>
      <b/>
      <color rgb="FF1B338B"/>
      <sz val="12"/>
      <name val="Calibri"/>
    </font>
    <font>
      <u/>
      <color rgb="FF1F48D8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EEF4FF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165" fontId="8" fillId="0" borderId="1" xfId="0" applyNumberFormat="1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9" fontId="5" fillId="2" borderId="1" xfId="0" applyNumberFormat="1" applyFont="1" applyFill="1" applyBorder="1" applyAlignment="1">
      <alignment vertical="center"/>
    </xf>
    <xf numFmtId="0" fontId="6" fillId="0" borderId="0" xfId="0" applyFont="1" applyAlignment="1">
      <alignment vertical="top" wrapText="1"/>
    </xf>
    <xf numFmtId="0" fontId="10" fillId="0" borderId="0" xfId="0" applyFont="1"/>
    <xf numFmtId="0" fontId="1" fillId="0" borderId="0" xfId="0" applyFont="1"/>
    <xf numFmtId="0" fontId="5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6">
    <dxf>
      <fill>
        <patternFill patternType="solid">
          <bgColor rgb="FFFFF5E6"/>
        </patternFill>
      </fill>
    </dxf>
    <dxf>
      <font>
        <color rgb="FF9CA3AF"/>
      </font>
    </dxf>
    <dxf>
      <font>
        <color rgb="FF9CA3AF"/>
      </font>
    </dxf>
    <dxf>
      <fill>
        <patternFill patternType="solid">
          <bgColor rgb="FFFFF5E6"/>
        </patternFill>
      </fill>
    </dxf>
    <dxf>
      <font>
        <color rgb="FF9CA3AF"/>
      </font>
    </dxf>
    <dxf>
      <font>
        <color rgb="FF9CA3A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eamspace.de/vorlagen/kundenliste/" TargetMode="External"/><Relationship Id="rId2" Type="http://schemas.openxmlformats.org/officeDocument/2006/relationships/hyperlink" Target="https://www.teamspace.de/vorlagen/" TargetMode="External"/><Relationship Id="rId3" Type="http://schemas.openxmlformats.org/officeDocument/2006/relationships/hyperlink" Target="https://www.teamspace.de/crm-softwa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667F3"/>
    <pageSetUpPr fitToPage="1"/>
  </sheetPr>
  <dimension ref="A1:N157"/>
  <sheetViews>
    <sheetView workbookViewId="0" showGridLines="0">
      <pane xSplit="2" ySplit="7" topLeftCell="C8" activePane="bottomRight" state="frozen"/>
      <selection pane="bottomRight"/>
    </sheetView>
  </sheetViews>
  <sheetFormatPr defaultRowHeight="18" outlineLevelRow="0" outlineLevelCol="0" x14ac:dyDescent="55" customHeight="1"/>
  <cols>
    <col min="2" max="3" width="28" customWidth="1"/>
    <col min="4" max="4" width="11" customWidth="1"/>
    <col min="5" max="5" width="18" customWidth="1"/>
    <col min="6" max="6" width="14" customWidth="1"/>
    <col min="7" max="7" width="35" customWidth="1"/>
    <col min="8" max="8" width="16" customWidth="1"/>
    <col min="9" max="9" width="13" customWidth="1"/>
    <col min="10" max="10" width="6" customWidth="1"/>
    <col min="11" max="11" width="12" customWidth="1"/>
    <col min="12" max="12" width="14" customWidth="1"/>
    <col min="13" max="13" width="12" customWidth="1"/>
    <col min="14" max="14" width="48" customWidth="1"/>
  </cols>
  <sheetData>
    <row r="1" ht="30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20" customHeight="1" spans="1:7" x14ac:dyDescent="0.25">
      <c r="A5" s="5" t="s">
        <v>4</v>
      </c>
      <c r="B5" s="6">
        <f>Einstellungen!$B$5</f>
      </c>
      <c r="C5" s="7" t="s">
        <v>5</v>
      </c>
      <c r="D5" s="7"/>
      <c r="E5" s="7"/>
      <c r="F5" s="7"/>
      <c r="G5" s="7"/>
    </row>
    <row r="7" ht="30" customHeight="1" spans="1:14" x14ac:dyDescent="0.25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8" t="s">
        <v>16</v>
      </c>
      <c r="L7" s="8" t="s">
        <v>17</v>
      </c>
      <c r="M7" s="8" t="s">
        <v>18</v>
      </c>
      <c r="N7" s="8" t="s">
        <v>19</v>
      </c>
    </row>
    <row r="8" ht="17" customHeight="1" spans="1:14" x14ac:dyDescent="0.25">
      <c r="A8" s="9"/>
      <c r="B8" s="9"/>
      <c r="C8" s="9"/>
      <c r="D8" s="9"/>
      <c r="E8" s="9"/>
      <c r="F8" s="9"/>
      <c r="G8" s="9"/>
      <c r="H8" s="9"/>
      <c r="I8" s="10"/>
      <c r="J8" s="11">
        <f>IF(N(I8)&lt;=0,"",IF(I8&gt;=Einstellungen!$B$9,"A",IF(I8&gt;=Einstellungen!$B$10,"B","C")))</f>
      </c>
      <c r="K8" s="12"/>
      <c r="L8" s="13">
        <f>IF(OR(K8="",D8="ehemalig"),"",IF(K8&lt;$B$5,"überfällig",IF(K8=$B$5,"heute",IF(K8&lt;=$B$5+7,"nächste 7 Tage",""))))</f>
      </c>
      <c r="M8" s="6">
        <f>IF(B8="","",IFERROR(1/(1/SUMPRODUCT(MAX(('Aktivitäten'!$B$6:$B$405=B8)*'Aktivitäten'!$A$6:$A$405))),""))</f>
      </c>
      <c r="N8" s="9"/>
    </row>
    <row r="9" ht="17" customHeight="1" spans="1:14" x14ac:dyDescent="0.25">
      <c r="A9" s="9"/>
      <c r="B9" s="9"/>
      <c r="C9" s="9"/>
      <c r="D9" s="9"/>
      <c r="E9" s="9"/>
      <c r="F9" s="9"/>
      <c r="G9" s="9"/>
      <c r="H9" s="9"/>
      <c r="I9" s="10"/>
      <c r="J9" s="11">
        <f>IF(N(I9)&lt;=0,"",IF(I9&gt;=Einstellungen!$B$9,"A",IF(I9&gt;=Einstellungen!$B$10,"B","C")))</f>
      </c>
      <c r="K9" s="12"/>
      <c r="L9" s="13">
        <f>IF(OR(K9="",D9="ehemalig"),"",IF(K9&lt;$B$5,"überfällig",IF(K9=$B$5,"heute",IF(K9&lt;=$B$5+7,"nächste 7 Tage",""))))</f>
      </c>
      <c r="M9" s="6">
        <f>IF(B9="","",IFERROR(1/(1/SUMPRODUCT(MAX(('Aktivitäten'!$B$6:$B$405=B9)*'Aktivitäten'!$A$6:$A$405))),""))</f>
      </c>
      <c r="N9" s="9"/>
    </row>
    <row r="10" ht="17" customHeight="1" spans="1:14" x14ac:dyDescent="0.25">
      <c r="A10" s="9"/>
      <c r="B10" s="9"/>
      <c r="C10" s="9"/>
      <c r="D10" s="9"/>
      <c r="E10" s="9"/>
      <c r="F10" s="9"/>
      <c r="G10" s="9"/>
      <c r="H10" s="9"/>
      <c r="I10" s="10"/>
      <c r="J10" s="11">
        <f>IF(N(I10)&lt;=0,"",IF(I10&gt;=Einstellungen!$B$9,"A",IF(I10&gt;=Einstellungen!$B$10,"B","C")))</f>
      </c>
      <c r="K10" s="12"/>
      <c r="L10" s="13">
        <f>IF(OR(K10="",D10="ehemalig"),"",IF(K10&lt;$B$5,"überfällig",IF(K10=$B$5,"heute",IF(K10&lt;=$B$5+7,"nächste 7 Tage",""))))</f>
      </c>
      <c r="M10" s="6">
        <f>IF(B10="","",IFERROR(1/(1/SUMPRODUCT(MAX(('Aktivitäten'!$B$6:$B$405=B10)*'Aktivitäten'!$A$6:$A$405))),""))</f>
      </c>
      <c r="N10" s="9"/>
    </row>
    <row r="11" ht="17" customHeight="1" spans="1:14" x14ac:dyDescent="0.25">
      <c r="A11" s="9"/>
      <c r="B11" s="9"/>
      <c r="C11" s="9"/>
      <c r="D11" s="9"/>
      <c r="E11" s="9"/>
      <c r="F11" s="9"/>
      <c r="G11" s="9"/>
      <c r="H11" s="9"/>
      <c r="I11" s="10"/>
      <c r="J11" s="11">
        <f>IF(N(I11)&lt;=0,"",IF(I11&gt;=Einstellungen!$B$9,"A",IF(I11&gt;=Einstellungen!$B$10,"B","C")))</f>
      </c>
      <c r="K11" s="12"/>
      <c r="L11" s="13">
        <f>IF(OR(K11="",D11="ehemalig"),"",IF(K11&lt;$B$5,"überfällig",IF(K11=$B$5,"heute",IF(K11&lt;=$B$5+7,"nächste 7 Tage",""))))</f>
      </c>
      <c r="M11" s="6">
        <f>IF(B11="","",IFERROR(1/(1/SUMPRODUCT(MAX(('Aktivitäten'!$B$6:$B$405=B11)*'Aktivitäten'!$A$6:$A$405))),""))</f>
      </c>
      <c r="N11" s="9"/>
    </row>
    <row r="12" ht="17" customHeight="1" spans="1:14" x14ac:dyDescent="0.25">
      <c r="A12" s="9"/>
      <c r="B12" s="9"/>
      <c r="C12" s="9"/>
      <c r="D12" s="9"/>
      <c r="E12" s="9"/>
      <c r="F12" s="9"/>
      <c r="G12" s="9"/>
      <c r="H12" s="9"/>
      <c r="I12" s="10"/>
      <c r="J12" s="11">
        <f>IF(N(I12)&lt;=0,"",IF(I12&gt;=Einstellungen!$B$9,"A",IF(I12&gt;=Einstellungen!$B$10,"B","C")))</f>
      </c>
      <c r="K12" s="12"/>
      <c r="L12" s="13">
        <f>IF(OR(K12="",D12="ehemalig"),"",IF(K12&lt;$B$5,"überfällig",IF(K12=$B$5,"heute",IF(K12&lt;=$B$5+7,"nächste 7 Tage",""))))</f>
      </c>
      <c r="M12" s="6">
        <f>IF(B12="","",IFERROR(1/(1/SUMPRODUCT(MAX(('Aktivitäten'!$B$6:$B$405=B12)*'Aktivitäten'!$A$6:$A$405))),""))</f>
      </c>
      <c r="N12" s="9"/>
    </row>
    <row r="13" ht="17" customHeight="1" spans="1:14" x14ac:dyDescent="0.25">
      <c r="A13" s="9"/>
      <c r="B13" s="9"/>
      <c r="C13" s="9"/>
      <c r="D13" s="9"/>
      <c r="E13" s="9"/>
      <c r="F13" s="9"/>
      <c r="G13" s="9"/>
      <c r="H13" s="9"/>
      <c r="I13" s="10"/>
      <c r="J13" s="11">
        <f>IF(N(I13)&lt;=0,"",IF(I13&gt;=Einstellungen!$B$9,"A",IF(I13&gt;=Einstellungen!$B$10,"B","C")))</f>
      </c>
      <c r="K13" s="12"/>
      <c r="L13" s="13">
        <f>IF(OR(K13="",D13="ehemalig"),"",IF(K13&lt;$B$5,"überfällig",IF(K13=$B$5,"heute",IF(K13&lt;=$B$5+7,"nächste 7 Tage",""))))</f>
      </c>
      <c r="M13" s="6">
        <f>IF(B13="","",IFERROR(1/(1/SUMPRODUCT(MAX(('Aktivitäten'!$B$6:$B$405=B13)*'Aktivitäten'!$A$6:$A$405))),""))</f>
      </c>
      <c r="N13" s="9"/>
    </row>
    <row r="14" ht="17" customHeight="1" spans="1:14" x14ac:dyDescent="0.25">
      <c r="A14" s="9"/>
      <c r="B14" s="9"/>
      <c r="C14" s="9"/>
      <c r="D14" s="9"/>
      <c r="E14" s="9"/>
      <c r="F14" s="9"/>
      <c r="G14" s="9"/>
      <c r="H14" s="9"/>
      <c r="I14" s="10"/>
      <c r="J14" s="11">
        <f>IF(N(I14)&lt;=0,"",IF(I14&gt;=Einstellungen!$B$9,"A",IF(I14&gt;=Einstellungen!$B$10,"B","C")))</f>
      </c>
      <c r="K14" s="12"/>
      <c r="L14" s="13">
        <f>IF(OR(K14="",D14="ehemalig"),"",IF(K14&lt;$B$5,"überfällig",IF(K14=$B$5,"heute",IF(K14&lt;=$B$5+7,"nächste 7 Tage",""))))</f>
      </c>
      <c r="M14" s="6">
        <f>IF(B14="","",IFERROR(1/(1/SUMPRODUCT(MAX(('Aktivitäten'!$B$6:$B$405=B14)*'Aktivitäten'!$A$6:$A$405))),""))</f>
      </c>
      <c r="N14" s="9"/>
    </row>
    <row r="15" ht="17" customHeight="1" spans="1:14" x14ac:dyDescent="0.25">
      <c r="A15" s="9"/>
      <c r="B15" s="9"/>
      <c r="C15" s="9"/>
      <c r="D15" s="9"/>
      <c r="E15" s="9"/>
      <c r="F15" s="9"/>
      <c r="G15" s="9"/>
      <c r="H15" s="9"/>
      <c r="I15" s="10"/>
      <c r="J15" s="11">
        <f>IF(N(I15)&lt;=0,"",IF(I15&gt;=Einstellungen!$B$9,"A",IF(I15&gt;=Einstellungen!$B$10,"B","C")))</f>
      </c>
      <c r="K15" s="12"/>
      <c r="L15" s="13">
        <f>IF(OR(K15="",D15="ehemalig"),"",IF(K15&lt;$B$5,"überfällig",IF(K15=$B$5,"heute",IF(K15&lt;=$B$5+7,"nächste 7 Tage",""))))</f>
      </c>
      <c r="M15" s="6">
        <f>IF(B15="","",IFERROR(1/(1/SUMPRODUCT(MAX(('Aktivitäten'!$B$6:$B$405=B15)*'Aktivitäten'!$A$6:$A$405))),""))</f>
      </c>
      <c r="N15" s="9"/>
    </row>
    <row r="16" ht="17" customHeight="1" spans="1:14" x14ac:dyDescent="0.25">
      <c r="A16" s="9"/>
      <c r="B16" s="9"/>
      <c r="C16" s="9"/>
      <c r="D16" s="9"/>
      <c r="E16" s="9"/>
      <c r="F16" s="9"/>
      <c r="G16" s="9"/>
      <c r="H16" s="9"/>
      <c r="I16" s="10"/>
      <c r="J16" s="11">
        <f>IF(N(I16)&lt;=0,"",IF(I16&gt;=Einstellungen!$B$9,"A",IF(I16&gt;=Einstellungen!$B$10,"B","C")))</f>
      </c>
      <c r="K16" s="12"/>
      <c r="L16" s="13">
        <f>IF(OR(K16="",D16="ehemalig"),"",IF(K16&lt;$B$5,"überfällig",IF(K16=$B$5,"heute",IF(K16&lt;=$B$5+7,"nächste 7 Tage",""))))</f>
      </c>
      <c r="M16" s="6">
        <f>IF(B16="","",IFERROR(1/(1/SUMPRODUCT(MAX(('Aktivitäten'!$B$6:$B$405=B16)*'Aktivitäten'!$A$6:$A$405))),""))</f>
      </c>
      <c r="N16" s="9"/>
    </row>
    <row r="17" ht="17" customHeight="1" spans="1:14" x14ac:dyDescent="0.25">
      <c r="A17" s="9"/>
      <c r="B17" s="9"/>
      <c r="C17" s="9"/>
      <c r="D17" s="9"/>
      <c r="E17" s="9"/>
      <c r="F17" s="9"/>
      <c r="G17" s="9"/>
      <c r="H17" s="9"/>
      <c r="I17" s="10"/>
      <c r="J17" s="11">
        <f>IF(N(I17)&lt;=0,"",IF(I17&gt;=Einstellungen!$B$9,"A",IF(I17&gt;=Einstellungen!$B$10,"B","C")))</f>
      </c>
      <c r="K17" s="12"/>
      <c r="L17" s="13">
        <f>IF(OR(K17="",D17="ehemalig"),"",IF(K17&lt;$B$5,"überfällig",IF(K17=$B$5,"heute",IF(K17&lt;=$B$5+7,"nächste 7 Tage",""))))</f>
      </c>
      <c r="M17" s="6">
        <f>IF(B17="","",IFERROR(1/(1/SUMPRODUCT(MAX(('Aktivitäten'!$B$6:$B$405=B17)*'Aktivitäten'!$A$6:$A$405))),""))</f>
      </c>
      <c r="N17" s="9"/>
    </row>
    <row r="18" ht="17" customHeight="1" spans="1:14" x14ac:dyDescent="0.25">
      <c r="A18" s="9"/>
      <c r="B18" s="9"/>
      <c r="C18" s="9"/>
      <c r="D18" s="9"/>
      <c r="E18" s="9"/>
      <c r="F18" s="9"/>
      <c r="G18" s="9"/>
      <c r="H18" s="9"/>
      <c r="I18" s="10"/>
      <c r="J18" s="11">
        <f>IF(N(I18)&lt;=0,"",IF(I18&gt;=Einstellungen!$B$9,"A",IF(I18&gt;=Einstellungen!$B$10,"B","C")))</f>
      </c>
      <c r="K18" s="12"/>
      <c r="L18" s="13">
        <f>IF(OR(K18="",D18="ehemalig"),"",IF(K18&lt;$B$5,"überfällig",IF(K18=$B$5,"heute",IF(K18&lt;=$B$5+7,"nächste 7 Tage",""))))</f>
      </c>
      <c r="M18" s="6">
        <f>IF(B18="","",IFERROR(1/(1/SUMPRODUCT(MAX(('Aktivitäten'!$B$6:$B$405=B18)*'Aktivitäten'!$A$6:$A$405))),""))</f>
      </c>
      <c r="N18" s="9"/>
    </row>
    <row r="19" ht="17" customHeight="1" spans="1:14" x14ac:dyDescent="0.25">
      <c r="A19" s="9"/>
      <c r="B19" s="9"/>
      <c r="C19" s="9"/>
      <c r="D19" s="9"/>
      <c r="E19" s="9"/>
      <c r="F19" s="9"/>
      <c r="G19" s="9"/>
      <c r="H19" s="9"/>
      <c r="I19" s="10"/>
      <c r="J19" s="11">
        <f>IF(N(I19)&lt;=0,"",IF(I19&gt;=Einstellungen!$B$9,"A",IF(I19&gt;=Einstellungen!$B$10,"B","C")))</f>
      </c>
      <c r="K19" s="12"/>
      <c r="L19" s="13">
        <f>IF(OR(K19="",D19="ehemalig"),"",IF(K19&lt;$B$5,"überfällig",IF(K19=$B$5,"heute",IF(K19&lt;=$B$5+7,"nächste 7 Tage",""))))</f>
      </c>
      <c r="M19" s="6">
        <f>IF(B19="","",IFERROR(1/(1/SUMPRODUCT(MAX(('Aktivitäten'!$B$6:$B$405=B19)*'Aktivitäten'!$A$6:$A$405))),""))</f>
      </c>
      <c r="N19" s="9"/>
    </row>
    <row r="20" ht="17" customHeight="1" spans="1:14" x14ac:dyDescent="0.25">
      <c r="A20" s="9"/>
      <c r="B20" s="9"/>
      <c r="C20" s="9"/>
      <c r="D20" s="9"/>
      <c r="E20" s="9"/>
      <c r="F20" s="9"/>
      <c r="G20" s="9"/>
      <c r="H20" s="9"/>
      <c r="I20" s="10"/>
      <c r="J20" s="11">
        <f>IF(N(I20)&lt;=0,"",IF(I20&gt;=Einstellungen!$B$9,"A",IF(I20&gt;=Einstellungen!$B$10,"B","C")))</f>
      </c>
      <c r="K20" s="12"/>
      <c r="L20" s="13">
        <f>IF(OR(K20="",D20="ehemalig"),"",IF(K20&lt;$B$5,"überfällig",IF(K20=$B$5,"heute",IF(K20&lt;=$B$5+7,"nächste 7 Tage",""))))</f>
      </c>
      <c r="M20" s="6">
        <f>IF(B20="","",IFERROR(1/(1/SUMPRODUCT(MAX(('Aktivitäten'!$B$6:$B$405=B20)*'Aktivitäten'!$A$6:$A$405))),""))</f>
      </c>
      <c r="N20" s="9"/>
    </row>
    <row r="21" ht="17" customHeight="1" spans="1:14" x14ac:dyDescent="0.25">
      <c r="A21" s="9"/>
      <c r="B21" s="9"/>
      <c r="C21" s="9"/>
      <c r="D21" s="9"/>
      <c r="E21" s="9"/>
      <c r="F21" s="9"/>
      <c r="G21" s="9"/>
      <c r="H21" s="9"/>
      <c r="I21" s="10"/>
      <c r="J21" s="11">
        <f>IF(N(I21)&lt;=0,"",IF(I21&gt;=Einstellungen!$B$9,"A",IF(I21&gt;=Einstellungen!$B$10,"B","C")))</f>
      </c>
      <c r="K21" s="12"/>
      <c r="L21" s="13">
        <f>IF(OR(K21="",D21="ehemalig"),"",IF(K21&lt;$B$5,"überfällig",IF(K21=$B$5,"heute",IF(K21&lt;=$B$5+7,"nächste 7 Tage",""))))</f>
      </c>
      <c r="M21" s="6">
        <f>IF(B21="","",IFERROR(1/(1/SUMPRODUCT(MAX(('Aktivitäten'!$B$6:$B$405=B21)*'Aktivitäten'!$A$6:$A$405))),""))</f>
      </c>
      <c r="N21" s="9"/>
    </row>
    <row r="22" ht="17" customHeight="1" spans="1:14" x14ac:dyDescent="0.25">
      <c r="A22" s="9"/>
      <c r="B22" s="9"/>
      <c r="C22" s="9"/>
      <c r="D22" s="9"/>
      <c r="E22" s="9"/>
      <c r="F22" s="9"/>
      <c r="G22" s="9"/>
      <c r="H22" s="9"/>
      <c r="I22" s="10"/>
      <c r="J22" s="11">
        <f>IF(N(I22)&lt;=0,"",IF(I22&gt;=Einstellungen!$B$9,"A",IF(I22&gt;=Einstellungen!$B$10,"B","C")))</f>
      </c>
      <c r="K22" s="12"/>
      <c r="L22" s="13">
        <f>IF(OR(K22="",D22="ehemalig"),"",IF(K22&lt;$B$5,"überfällig",IF(K22=$B$5,"heute",IF(K22&lt;=$B$5+7,"nächste 7 Tage",""))))</f>
      </c>
      <c r="M22" s="6">
        <f>IF(B22="","",IFERROR(1/(1/SUMPRODUCT(MAX(('Aktivitäten'!$B$6:$B$405=B22)*'Aktivitäten'!$A$6:$A$405))),""))</f>
      </c>
      <c r="N22" s="9"/>
    </row>
    <row r="23" ht="17" customHeight="1" spans="1:14" x14ac:dyDescent="0.25">
      <c r="A23" s="9"/>
      <c r="B23" s="9"/>
      <c r="C23" s="9"/>
      <c r="D23" s="9"/>
      <c r="E23" s="9"/>
      <c r="F23" s="9"/>
      <c r="G23" s="9"/>
      <c r="H23" s="9"/>
      <c r="I23" s="10"/>
      <c r="J23" s="11">
        <f>IF(N(I23)&lt;=0,"",IF(I23&gt;=Einstellungen!$B$9,"A",IF(I23&gt;=Einstellungen!$B$10,"B","C")))</f>
      </c>
      <c r="K23" s="12"/>
      <c r="L23" s="13">
        <f>IF(OR(K23="",D23="ehemalig"),"",IF(K23&lt;$B$5,"überfällig",IF(K23=$B$5,"heute",IF(K23&lt;=$B$5+7,"nächste 7 Tage",""))))</f>
      </c>
      <c r="M23" s="6">
        <f>IF(B23="","",IFERROR(1/(1/SUMPRODUCT(MAX(('Aktivitäten'!$B$6:$B$405=B23)*'Aktivitäten'!$A$6:$A$405))),""))</f>
      </c>
      <c r="N23" s="9"/>
    </row>
    <row r="24" ht="17" customHeight="1" spans="1:14" x14ac:dyDescent="0.25">
      <c r="A24" s="9"/>
      <c r="B24" s="9"/>
      <c r="C24" s="9"/>
      <c r="D24" s="9"/>
      <c r="E24" s="9"/>
      <c r="F24" s="9"/>
      <c r="G24" s="9"/>
      <c r="H24" s="9"/>
      <c r="I24" s="10"/>
      <c r="J24" s="11">
        <f>IF(N(I24)&lt;=0,"",IF(I24&gt;=Einstellungen!$B$9,"A",IF(I24&gt;=Einstellungen!$B$10,"B","C")))</f>
      </c>
      <c r="K24" s="12"/>
      <c r="L24" s="13">
        <f>IF(OR(K24="",D24="ehemalig"),"",IF(K24&lt;$B$5,"überfällig",IF(K24=$B$5,"heute",IF(K24&lt;=$B$5+7,"nächste 7 Tage",""))))</f>
      </c>
      <c r="M24" s="6">
        <f>IF(B24="","",IFERROR(1/(1/SUMPRODUCT(MAX(('Aktivitäten'!$B$6:$B$405=B24)*'Aktivitäten'!$A$6:$A$405))),""))</f>
      </c>
      <c r="N24" s="9"/>
    </row>
    <row r="25" ht="17" customHeight="1" spans="1:14" x14ac:dyDescent="0.25">
      <c r="A25" s="9"/>
      <c r="B25" s="9"/>
      <c r="C25" s="9"/>
      <c r="D25" s="9"/>
      <c r="E25" s="9"/>
      <c r="F25" s="9"/>
      <c r="G25" s="9"/>
      <c r="H25" s="9"/>
      <c r="I25" s="10"/>
      <c r="J25" s="11">
        <f>IF(N(I25)&lt;=0,"",IF(I25&gt;=Einstellungen!$B$9,"A",IF(I25&gt;=Einstellungen!$B$10,"B","C")))</f>
      </c>
      <c r="K25" s="12"/>
      <c r="L25" s="13">
        <f>IF(OR(K25="",D25="ehemalig"),"",IF(K25&lt;$B$5,"überfällig",IF(K25=$B$5,"heute",IF(K25&lt;=$B$5+7,"nächste 7 Tage",""))))</f>
      </c>
      <c r="M25" s="6">
        <f>IF(B25="","",IFERROR(1/(1/SUMPRODUCT(MAX(('Aktivitäten'!$B$6:$B$405=B25)*'Aktivitäten'!$A$6:$A$405))),""))</f>
      </c>
      <c r="N25" s="9"/>
    </row>
    <row r="26" ht="17" customHeight="1" spans="1:14" x14ac:dyDescent="0.25">
      <c r="A26" s="9"/>
      <c r="B26" s="9"/>
      <c r="C26" s="9"/>
      <c r="D26" s="9"/>
      <c r="E26" s="9"/>
      <c r="F26" s="9"/>
      <c r="G26" s="9"/>
      <c r="H26" s="9"/>
      <c r="I26" s="10"/>
      <c r="J26" s="11">
        <f>IF(N(I26)&lt;=0,"",IF(I26&gt;=Einstellungen!$B$9,"A",IF(I26&gt;=Einstellungen!$B$10,"B","C")))</f>
      </c>
      <c r="K26" s="12"/>
      <c r="L26" s="13">
        <f>IF(OR(K26="",D26="ehemalig"),"",IF(K26&lt;$B$5,"überfällig",IF(K26=$B$5,"heute",IF(K26&lt;=$B$5+7,"nächste 7 Tage",""))))</f>
      </c>
      <c r="M26" s="6">
        <f>IF(B26="","",IFERROR(1/(1/SUMPRODUCT(MAX(('Aktivitäten'!$B$6:$B$405=B26)*'Aktivitäten'!$A$6:$A$405))),""))</f>
      </c>
      <c r="N26" s="9"/>
    </row>
    <row r="27" ht="17" customHeight="1" spans="1:14" x14ac:dyDescent="0.25">
      <c r="A27" s="9"/>
      <c r="B27" s="9"/>
      <c r="C27" s="9"/>
      <c r="D27" s="9"/>
      <c r="E27" s="9"/>
      <c r="F27" s="9"/>
      <c r="G27" s="9"/>
      <c r="H27" s="9"/>
      <c r="I27" s="10"/>
      <c r="J27" s="11">
        <f>IF(N(I27)&lt;=0,"",IF(I27&gt;=Einstellungen!$B$9,"A",IF(I27&gt;=Einstellungen!$B$10,"B","C")))</f>
      </c>
      <c r="K27" s="12"/>
      <c r="L27" s="13">
        <f>IF(OR(K27="",D27="ehemalig"),"",IF(K27&lt;$B$5,"überfällig",IF(K27=$B$5,"heute",IF(K27&lt;=$B$5+7,"nächste 7 Tage",""))))</f>
      </c>
      <c r="M27" s="6">
        <f>IF(B27="","",IFERROR(1/(1/SUMPRODUCT(MAX(('Aktivitäten'!$B$6:$B$405=B27)*'Aktivitäten'!$A$6:$A$405))),""))</f>
      </c>
      <c r="N27" s="9"/>
    </row>
    <row r="28" ht="17" customHeight="1" spans="1:14" x14ac:dyDescent="0.25">
      <c r="A28" s="9"/>
      <c r="B28" s="9"/>
      <c r="C28" s="9"/>
      <c r="D28" s="9"/>
      <c r="E28" s="9"/>
      <c r="F28" s="9"/>
      <c r="G28" s="9"/>
      <c r="H28" s="9"/>
      <c r="I28" s="10"/>
      <c r="J28" s="11">
        <f>IF(N(I28)&lt;=0,"",IF(I28&gt;=Einstellungen!$B$9,"A",IF(I28&gt;=Einstellungen!$B$10,"B","C")))</f>
      </c>
      <c r="K28" s="12"/>
      <c r="L28" s="13">
        <f>IF(OR(K28="",D28="ehemalig"),"",IF(K28&lt;$B$5,"überfällig",IF(K28=$B$5,"heute",IF(K28&lt;=$B$5+7,"nächste 7 Tage",""))))</f>
      </c>
      <c r="M28" s="6">
        <f>IF(B28="","",IFERROR(1/(1/SUMPRODUCT(MAX(('Aktivitäten'!$B$6:$B$405=B28)*'Aktivitäten'!$A$6:$A$405))),""))</f>
      </c>
      <c r="N28" s="9"/>
    </row>
    <row r="29" ht="17" customHeight="1" spans="1:14" x14ac:dyDescent="0.25">
      <c r="A29" s="9"/>
      <c r="B29" s="9"/>
      <c r="C29" s="9"/>
      <c r="D29" s="9"/>
      <c r="E29" s="9"/>
      <c r="F29" s="9"/>
      <c r="G29" s="9"/>
      <c r="H29" s="9"/>
      <c r="I29" s="10"/>
      <c r="J29" s="11">
        <f>IF(N(I29)&lt;=0,"",IF(I29&gt;=Einstellungen!$B$9,"A",IF(I29&gt;=Einstellungen!$B$10,"B","C")))</f>
      </c>
      <c r="K29" s="12"/>
      <c r="L29" s="13">
        <f>IF(OR(K29="",D29="ehemalig"),"",IF(K29&lt;$B$5,"überfällig",IF(K29=$B$5,"heute",IF(K29&lt;=$B$5+7,"nächste 7 Tage",""))))</f>
      </c>
      <c r="M29" s="6">
        <f>IF(B29="","",IFERROR(1/(1/SUMPRODUCT(MAX(('Aktivitäten'!$B$6:$B$405=B29)*'Aktivitäten'!$A$6:$A$405))),""))</f>
      </c>
      <c r="N29" s="9"/>
    </row>
    <row r="30" ht="17" customHeight="1" spans="1:14" x14ac:dyDescent="0.25">
      <c r="A30" s="9"/>
      <c r="B30" s="9"/>
      <c r="C30" s="9"/>
      <c r="D30" s="9"/>
      <c r="E30" s="9"/>
      <c r="F30" s="9"/>
      <c r="G30" s="9"/>
      <c r="H30" s="9"/>
      <c r="I30" s="10"/>
      <c r="J30" s="11">
        <f>IF(N(I30)&lt;=0,"",IF(I30&gt;=Einstellungen!$B$9,"A",IF(I30&gt;=Einstellungen!$B$10,"B","C")))</f>
      </c>
      <c r="K30" s="12"/>
      <c r="L30" s="13">
        <f>IF(OR(K30="",D30="ehemalig"),"",IF(K30&lt;$B$5,"überfällig",IF(K30=$B$5,"heute",IF(K30&lt;=$B$5+7,"nächste 7 Tage",""))))</f>
      </c>
      <c r="M30" s="6">
        <f>IF(B30="","",IFERROR(1/(1/SUMPRODUCT(MAX(('Aktivitäten'!$B$6:$B$405=B30)*'Aktivitäten'!$A$6:$A$405))),""))</f>
      </c>
      <c r="N30" s="9"/>
    </row>
    <row r="31" ht="17" customHeight="1" spans="1:14" x14ac:dyDescent="0.25">
      <c r="A31" s="9"/>
      <c r="B31" s="9"/>
      <c r="C31" s="9"/>
      <c r="D31" s="9"/>
      <c r="E31" s="9"/>
      <c r="F31" s="9"/>
      <c r="G31" s="9"/>
      <c r="H31" s="9"/>
      <c r="I31" s="10"/>
      <c r="J31" s="11">
        <f>IF(N(I31)&lt;=0,"",IF(I31&gt;=Einstellungen!$B$9,"A",IF(I31&gt;=Einstellungen!$B$10,"B","C")))</f>
      </c>
      <c r="K31" s="12"/>
      <c r="L31" s="13">
        <f>IF(OR(K31="",D31="ehemalig"),"",IF(K31&lt;$B$5,"überfällig",IF(K31=$B$5,"heute",IF(K31&lt;=$B$5+7,"nächste 7 Tage",""))))</f>
      </c>
      <c r="M31" s="6">
        <f>IF(B31="","",IFERROR(1/(1/SUMPRODUCT(MAX(('Aktivitäten'!$B$6:$B$405=B31)*'Aktivitäten'!$A$6:$A$405))),""))</f>
      </c>
      <c r="N31" s="9"/>
    </row>
    <row r="32" ht="17" customHeight="1" spans="1:14" x14ac:dyDescent="0.25">
      <c r="A32" s="9"/>
      <c r="B32" s="9"/>
      <c r="C32" s="9"/>
      <c r="D32" s="9"/>
      <c r="E32" s="9"/>
      <c r="F32" s="9"/>
      <c r="G32" s="9"/>
      <c r="H32" s="9"/>
      <c r="I32" s="10"/>
      <c r="J32" s="11">
        <f>IF(N(I32)&lt;=0,"",IF(I32&gt;=Einstellungen!$B$9,"A",IF(I32&gt;=Einstellungen!$B$10,"B","C")))</f>
      </c>
      <c r="K32" s="12"/>
      <c r="L32" s="13">
        <f>IF(OR(K32="",D32="ehemalig"),"",IF(K32&lt;$B$5,"überfällig",IF(K32=$B$5,"heute",IF(K32&lt;=$B$5+7,"nächste 7 Tage",""))))</f>
      </c>
      <c r="M32" s="6">
        <f>IF(B32="","",IFERROR(1/(1/SUMPRODUCT(MAX(('Aktivitäten'!$B$6:$B$405=B32)*'Aktivitäten'!$A$6:$A$405))),""))</f>
      </c>
      <c r="N32" s="9"/>
    </row>
    <row r="33" ht="17" customHeight="1" spans="1:14" x14ac:dyDescent="0.25">
      <c r="A33" s="9"/>
      <c r="B33" s="9"/>
      <c r="C33" s="9"/>
      <c r="D33" s="9"/>
      <c r="E33" s="9"/>
      <c r="F33" s="9"/>
      <c r="G33" s="9"/>
      <c r="H33" s="9"/>
      <c r="I33" s="10"/>
      <c r="J33" s="11">
        <f>IF(N(I33)&lt;=0,"",IF(I33&gt;=Einstellungen!$B$9,"A",IF(I33&gt;=Einstellungen!$B$10,"B","C")))</f>
      </c>
      <c r="K33" s="12"/>
      <c r="L33" s="13">
        <f>IF(OR(K33="",D33="ehemalig"),"",IF(K33&lt;$B$5,"überfällig",IF(K33=$B$5,"heute",IF(K33&lt;=$B$5+7,"nächste 7 Tage",""))))</f>
      </c>
      <c r="M33" s="6">
        <f>IF(B33="","",IFERROR(1/(1/SUMPRODUCT(MAX(('Aktivitäten'!$B$6:$B$405=B33)*'Aktivitäten'!$A$6:$A$405))),""))</f>
      </c>
      <c r="N33" s="9"/>
    </row>
    <row r="34" ht="17" customHeight="1" spans="1:14" x14ac:dyDescent="0.25">
      <c r="A34" s="9"/>
      <c r="B34" s="9"/>
      <c r="C34" s="9"/>
      <c r="D34" s="9"/>
      <c r="E34" s="9"/>
      <c r="F34" s="9"/>
      <c r="G34" s="9"/>
      <c r="H34" s="9"/>
      <c r="I34" s="10"/>
      <c r="J34" s="11">
        <f>IF(N(I34)&lt;=0,"",IF(I34&gt;=Einstellungen!$B$9,"A",IF(I34&gt;=Einstellungen!$B$10,"B","C")))</f>
      </c>
      <c r="K34" s="12"/>
      <c r="L34" s="13">
        <f>IF(OR(K34="",D34="ehemalig"),"",IF(K34&lt;$B$5,"überfällig",IF(K34=$B$5,"heute",IF(K34&lt;=$B$5+7,"nächste 7 Tage",""))))</f>
      </c>
      <c r="M34" s="6">
        <f>IF(B34="","",IFERROR(1/(1/SUMPRODUCT(MAX(('Aktivitäten'!$B$6:$B$405=B34)*'Aktivitäten'!$A$6:$A$405))),""))</f>
      </c>
      <c r="N34" s="9"/>
    </row>
    <row r="35" ht="17" customHeight="1" spans="1:14" x14ac:dyDescent="0.25">
      <c r="A35" s="9"/>
      <c r="B35" s="9"/>
      <c r="C35" s="9"/>
      <c r="D35" s="9"/>
      <c r="E35" s="9"/>
      <c r="F35" s="9"/>
      <c r="G35" s="9"/>
      <c r="H35" s="9"/>
      <c r="I35" s="10"/>
      <c r="J35" s="11">
        <f>IF(N(I35)&lt;=0,"",IF(I35&gt;=Einstellungen!$B$9,"A",IF(I35&gt;=Einstellungen!$B$10,"B","C")))</f>
      </c>
      <c r="K35" s="12"/>
      <c r="L35" s="13">
        <f>IF(OR(K35="",D35="ehemalig"),"",IF(K35&lt;$B$5,"überfällig",IF(K35=$B$5,"heute",IF(K35&lt;=$B$5+7,"nächste 7 Tage",""))))</f>
      </c>
      <c r="M35" s="6">
        <f>IF(B35="","",IFERROR(1/(1/SUMPRODUCT(MAX(('Aktivitäten'!$B$6:$B$405=B35)*'Aktivitäten'!$A$6:$A$405))),""))</f>
      </c>
      <c r="N35" s="9"/>
    </row>
    <row r="36" ht="17" customHeight="1" spans="1:14" x14ac:dyDescent="0.25">
      <c r="A36" s="9"/>
      <c r="B36" s="9"/>
      <c r="C36" s="9"/>
      <c r="D36" s="9"/>
      <c r="E36" s="9"/>
      <c r="F36" s="9"/>
      <c r="G36" s="9"/>
      <c r="H36" s="9"/>
      <c r="I36" s="10"/>
      <c r="J36" s="11">
        <f>IF(N(I36)&lt;=0,"",IF(I36&gt;=Einstellungen!$B$9,"A",IF(I36&gt;=Einstellungen!$B$10,"B","C")))</f>
      </c>
      <c r="K36" s="12"/>
      <c r="L36" s="13">
        <f>IF(OR(K36="",D36="ehemalig"),"",IF(K36&lt;$B$5,"überfällig",IF(K36=$B$5,"heute",IF(K36&lt;=$B$5+7,"nächste 7 Tage",""))))</f>
      </c>
      <c r="M36" s="6">
        <f>IF(B36="","",IFERROR(1/(1/SUMPRODUCT(MAX(('Aktivitäten'!$B$6:$B$405=B36)*'Aktivitäten'!$A$6:$A$405))),""))</f>
      </c>
      <c r="N36" s="9"/>
    </row>
    <row r="37" ht="17" customHeight="1" spans="1:14" x14ac:dyDescent="0.25">
      <c r="A37" s="9"/>
      <c r="B37" s="9"/>
      <c r="C37" s="9"/>
      <c r="D37" s="9"/>
      <c r="E37" s="9"/>
      <c r="F37" s="9"/>
      <c r="G37" s="9"/>
      <c r="H37" s="9"/>
      <c r="I37" s="10"/>
      <c r="J37" s="11">
        <f>IF(N(I37)&lt;=0,"",IF(I37&gt;=Einstellungen!$B$9,"A",IF(I37&gt;=Einstellungen!$B$10,"B","C")))</f>
      </c>
      <c r="K37" s="12"/>
      <c r="L37" s="13">
        <f>IF(OR(K37="",D37="ehemalig"),"",IF(K37&lt;$B$5,"überfällig",IF(K37=$B$5,"heute",IF(K37&lt;=$B$5+7,"nächste 7 Tage",""))))</f>
      </c>
      <c r="M37" s="6">
        <f>IF(B37="","",IFERROR(1/(1/SUMPRODUCT(MAX(('Aktivitäten'!$B$6:$B$405=B37)*'Aktivitäten'!$A$6:$A$405))),""))</f>
      </c>
      <c r="N37" s="9"/>
    </row>
    <row r="38" ht="17" customHeight="1" spans="1:14" x14ac:dyDescent="0.25">
      <c r="A38" s="9"/>
      <c r="B38" s="9"/>
      <c r="C38" s="9"/>
      <c r="D38" s="9"/>
      <c r="E38" s="9"/>
      <c r="F38" s="9"/>
      <c r="G38" s="9"/>
      <c r="H38" s="9"/>
      <c r="I38" s="10"/>
      <c r="J38" s="11">
        <f>IF(N(I38)&lt;=0,"",IF(I38&gt;=Einstellungen!$B$9,"A",IF(I38&gt;=Einstellungen!$B$10,"B","C")))</f>
      </c>
      <c r="K38" s="12"/>
      <c r="L38" s="13">
        <f>IF(OR(K38="",D38="ehemalig"),"",IF(K38&lt;$B$5,"überfällig",IF(K38=$B$5,"heute",IF(K38&lt;=$B$5+7,"nächste 7 Tage",""))))</f>
      </c>
      <c r="M38" s="6">
        <f>IF(B38="","",IFERROR(1/(1/SUMPRODUCT(MAX(('Aktivitäten'!$B$6:$B$405=B38)*'Aktivitäten'!$A$6:$A$405))),""))</f>
      </c>
      <c r="N38" s="9"/>
    </row>
    <row r="39" ht="17" customHeight="1" spans="1:14" x14ac:dyDescent="0.25">
      <c r="A39" s="9"/>
      <c r="B39" s="9"/>
      <c r="C39" s="9"/>
      <c r="D39" s="9"/>
      <c r="E39" s="9"/>
      <c r="F39" s="9"/>
      <c r="G39" s="9"/>
      <c r="H39" s="9"/>
      <c r="I39" s="10"/>
      <c r="J39" s="11">
        <f>IF(N(I39)&lt;=0,"",IF(I39&gt;=Einstellungen!$B$9,"A",IF(I39&gt;=Einstellungen!$B$10,"B","C")))</f>
      </c>
      <c r="K39" s="12"/>
      <c r="L39" s="13">
        <f>IF(OR(K39="",D39="ehemalig"),"",IF(K39&lt;$B$5,"überfällig",IF(K39=$B$5,"heute",IF(K39&lt;=$B$5+7,"nächste 7 Tage",""))))</f>
      </c>
      <c r="M39" s="6">
        <f>IF(B39="","",IFERROR(1/(1/SUMPRODUCT(MAX(('Aktivitäten'!$B$6:$B$405=B39)*'Aktivitäten'!$A$6:$A$405))),""))</f>
      </c>
      <c r="N39" s="9"/>
    </row>
    <row r="40" ht="17" customHeight="1" spans="1:14" x14ac:dyDescent="0.25">
      <c r="A40" s="9"/>
      <c r="B40" s="9"/>
      <c r="C40" s="9"/>
      <c r="D40" s="9"/>
      <c r="E40" s="9"/>
      <c r="F40" s="9"/>
      <c r="G40" s="9"/>
      <c r="H40" s="9"/>
      <c r="I40" s="10"/>
      <c r="J40" s="11">
        <f>IF(N(I40)&lt;=0,"",IF(I40&gt;=Einstellungen!$B$9,"A",IF(I40&gt;=Einstellungen!$B$10,"B","C")))</f>
      </c>
      <c r="K40" s="12"/>
      <c r="L40" s="13">
        <f>IF(OR(K40="",D40="ehemalig"),"",IF(K40&lt;$B$5,"überfällig",IF(K40=$B$5,"heute",IF(K40&lt;=$B$5+7,"nächste 7 Tage",""))))</f>
      </c>
      <c r="M40" s="6">
        <f>IF(B40="","",IFERROR(1/(1/SUMPRODUCT(MAX(('Aktivitäten'!$B$6:$B$405=B40)*'Aktivitäten'!$A$6:$A$405))),""))</f>
      </c>
      <c r="N40" s="9"/>
    </row>
    <row r="41" ht="17" customHeight="1" spans="1:14" x14ac:dyDescent="0.25">
      <c r="A41" s="9"/>
      <c r="B41" s="9"/>
      <c r="C41" s="9"/>
      <c r="D41" s="9"/>
      <c r="E41" s="9"/>
      <c r="F41" s="9"/>
      <c r="G41" s="9"/>
      <c r="H41" s="9"/>
      <c r="I41" s="10"/>
      <c r="J41" s="11">
        <f>IF(N(I41)&lt;=0,"",IF(I41&gt;=Einstellungen!$B$9,"A",IF(I41&gt;=Einstellungen!$B$10,"B","C")))</f>
      </c>
      <c r="K41" s="12"/>
      <c r="L41" s="13">
        <f>IF(OR(K41="",D41="ehemalig"),"",IF(K41&lt;$B$5,"überfällig",IF(K41=$B$5,"heute",IF(K41&lt;=$B$5+7,"nächste 7 Tage",""))))</f>
      </c>
      <c r="M41" s="6">
        <f>IF(B41="","",IFERROR(1/(1/SUMPRODUCT(MAX(('Aktivitäten'!$B$6:$B$405=B41)*'Aktivitäten'!$A$6:$A$405))),""))</f>
      </c>
      <c r="N41" s="9"/>
    </row>
    <row r="42" ht="17" customHeight="1" spans="1:14" x14ac:dyDescent="0.25">
      <c r="A42" s="9"/>
      <c r="B42" s="9"/>
      <c r="C42" s="9"/>
      <c r="D42" s="9"/>
      <c r="E42" s="9"/>
      <c r="F42" s="9"/>
      <c r="G42" s="9"/>
      <c r="H42" s="9"/>
      <c r="I42" s="10"/>
      <c r="J42" s="11">
        <f>IF(N(I42)&lt;=0,"",IF(I42&gt;=Einstellungen!$B$9,"A",IF(I42&gt;=Einstellungen!$B$10,"B","C")))</f>
      </c>
      <c r="K42" s="12"/>
      <c r="L42" s="13">
        <f>IF(OR(K42="",D42="ehemalig"),"",IF(K42&lt;$B$5,"überfällig",IF(K42=$B$5,"heute",IF(K42&lt;=$B$5+7,"nächste 7 Tage",""))))</f>
      </c>
      <c r="M42" s="6">
        <f>IF(B42="","",IFERROR(1/(1/SUMPRODUCT(MAX(('Aktivitäten'!$B$6:$B$405=B42)*'Aktivitäten'!$A$6:$A$405))),""))</f>
      </c>
      <c r="N42" s="9"/>
    </row>
    <row r="43" ht="17" customHeight="1" spans="1:14" x14ac:dyDescent="0.25">
      <c r="A43" s="9"/>
      <c r="B43" s="9"/>
      <c r="C43" s="9"/>
      <c r="D43" s="9"/>
      <c r="E43" s="9"/>
      <c r="F43" s="9"/>
      <c r="G43" s="9"/>
      <c r="H43" s="9"/>
      <c r="I43" s="10"/>
      <c r="J43" s="11">
        <f>IF(N(I43)&lt;=0,"",IF(I43&gt;=Einstellungen!$B$9,"A",IF(I43&gt;=Einstellungen!$B$10,"B","C")))</f>
      </c>
      <c r="K43" s="12"/>
      <c r="L43" s="13">
        <f>IF(OR(K43="",D43="ehemalig"),"",IF(K43&lt;$B$5,"überfällig",IF(K43=$B$5,"heute",IF(K43&lt;=$B$5+7,"nächste 7 Tage",""))))</f>
      </c>
      <c r="M43" s="6">
        <f>IF(B43="","",IFERROR(1/(1/SUMPRODUCT(MAX(('Aktivitäten'!$B$6:$B$405=B43)*'Aktivitäten'!$A$6:$A$405))),""))</f>
      </c>
      <c r="N43" s="9"/>
    </row>
    <row r="44" ht="17" customHeight="1" spans="1:14" x14ac:dyDescent="0.25">
      <c r="A44" s="9"/>
      <c r="B44" s="9"/>
      <c r="C44" s="9"/>
      <c r="D44" s="9"/>
      <c r="E44" s="9"/>
      <c r="F44" s="9"/>
      <c r="G44" s="9"/>
      <c r="H44" s="9"/>
      <c r="I44" s="10"/>
      <c r="J44" s="11">
        <f>IF(N(I44)&lt;=0,"",IF(I44&gt;=Einstellungen!$B$9,"A",IF(I44&gt;=Einstellungen!$B$10,"B","C")))</f>
      </c>
      <c r="K44" s="12"/>
      <c r="L44" s="13">
        <f>IF(OR(K44="",D44="ehemalig"),"",IF(K44&lt;$B$5,"überfällig",IF(K44=$B$5,"heute",IF(K44&lt;=$B$5+7,"nächste 7 Tage",""))))</f>
      </c>
      <c r="M44" s="6">
        <f>IF(B44="","",IFERROR(1/(1/SUMPRODUCT(MAX(('Aktivitäten'!$B$6:$B$405=B44)*'Aktivitäten'!$A$6:$A$405))),""))</f>
      </c>
      <c r="N44" s="9"/>
    </row>
    <row r="45" ht="17" customHeight="1" spans="1:14" x14ac:dyDescent="0.25">
      <c r="A45" s="9"/>
      <c r="B45" s="9"/>
      <c r="C45" s="9"/>
      <c r="D45" s="9"/>
      <c r="E45" s="9"/>
      <c r="F45" s="9"/>
      <c r="G45" s="9"/>
      <c r="H45" s="9"/>
      <c r="I45" s="10"/>
      <c r="J45" s="11">
        <f>IF(N(I45)&lt;=0,"",IF(I45&gt;=Einstellungen!$B$9,"A",IF(I45&gt;=Einstellungen!$B$10,"B","C")))</f>
      </c>
      <c r="K45" s="12"/>
      <c r="L45" s="13">
        <f>IF(OR(K45="",D45="ehemalig"),"",IF(K45&lt;$B$5,"überfällig",IF(K45=$B$5,"heute",IF(K45&lt;=$B$5+7,"nächste 7 Tage",""))))</f>
      </c>
      <c r="M45" s="6">
        <f>IF(B45="","",IFERROR(1/(1/SUMPRODUCT(MAX(('Aktivitäten'!$B$6:$B$405=B45)*'Aktivitäten'!$A$6:$A$405))),""))</f>
      </c>
      <c r="N45" s="9"/>
    </row>
    <row r="46" ht="17" customHeight="1" spans="1:14" x14ac:dyDescent="0.25">
      <c r="A46" s="9"/>
      <c r="B46" s="9"/>
      <c r="C46" s="9"/>
      <c r="D46" s="9"/>
      <c r="E46" s="9"/>
      <c r="F46" s="9"/>
      <c r="G46" s="9"/>
      <c r="H46" s="9"/>
      <c r="I46" s="10"/>
      <c r="J46" s="11">
        <f>IF(N(I46)&lt;=0,"",IF(I46&gt;=Einstellungen!$B$9,"A",IF(I46&gt;=Einstellungen!$B$10,"B","C")))</f>
      </c>
      <c r="K46" s="12"/>
      <c r="L46" s="13">
        <f>IF(OR(K46="",D46="ehemalig"),"",IF(K46&lt;$B$5,"überfällig",IF(K46=$B$5,"heute",IF(K46&lt;=$B$5+7,"nächste 7 Tage",""))))</f>
      </c>
      <c r="M46" s="6">
        <f>IF(B46="","",IFERROR(1/(1/SUMPRODUCT(MAX(('Aktivitäten'!$B$6:$B$405=B46)*'Aktivitäten'!$A$6:$A$405))),""))</f>
      </c>
      <c r="N46" s="9"/>
    </row>
    <row r="47" ht="17" customHeight="1" spans="1:14" x14ac:dyDescent="0.25">
      <c r="A47" s="9"/>
      <c r="B47" s="9"/>
      <c r="C47" s="9"/>
      <c r="D47" s="9"/>
      <c r="E47" s="9"/>
      <c r="F47" s="9"/>
      <c r="G47" s="9"/>
      <c r="H47" s="9"/>
      <c r="I47" s="10"/>
      <c r="J47" s="11">
        <f>IF(N(I47)&lt;=0,"",IF(I47&gt;=Einstellungen!$B$9,"A",IF(I47&gt;=Einstellungen!$B$10,"B","C")))</f>
      </c>
      <c r="K47" s="12"/>
      <c r="L47" s="13">
        <f>IF(OR(K47="",D47="ehemalig"),"",IF(K47&lt;$B$5,"überfällig",IF(K47=$B$5,"heute",IF(K47&lt;=$B$5+7,"nächste 7 Tage",""))))</f>
      </c>
      <c r="M47" s="6">
        <f>IF(B47="","",IFERROR(1/(1/SUMPRODUCT(MAX(('Aktivitäten'!$B$6:$B$405=B47)*'Aktivitäten'!$A$6:$A$405))),""))</f>
      </c>
      <c r="N47" s="9"/>
    </row>
    <row r="48" ht="17" customHeight="1" spans="1:14" x14ac:dyDescent="0.25">
      <c r="A48" s="9"/>
      <c r="B48" s="9"/>
      <c r="C48" s="9"/>
      <c r="D48" s="9"/>
      <c r="E48" s="9"/>
      <c r="F48" s="9"/>
      <c r="G48" s="9"/>
      <c r="H48" s="9"/>
      <c r="I48" s="10"/>
      <c r="J48" s="11">
        <f>IF(N(I48)&lt;=0,"",IF(I48&gt;=Einstellungen!$B$9,"A",IF(I48&gt;=Einstellungen!$B$10,"B","C")))</f>
      </c>
      <c r="K48" s="12"/>
      <c r="L48" s="13">
        <f>IF(OR(K48="",D48="ehemalig"),"",IF(K48&lt;$B$5,"überfällig",IF(K48=$B$5,"heute",IF(K48&lt;=$B$5+7,"nächste 7 Tage",""))))</f>
      </c>
      <c r="M48" s="6">
        <f>IF(B48="","",IFERROR(1/(1/SUMPRODUCT(MAX(('Aktivitäten'!$B$6:$B$405=B48)*'Aktivitäten'!$A$6:$A$405))),""))</f>
      </c>
      <c r="N48" s="9"/>
    </row>
    <row r="49" ht="17" customHeight="1" spans="1:14" x14ac:dyDescent="0.25">
      <c r="A49" s="9"/>
      <c r="B49" s="9"/>
      <c r="C49" s="9"/>
      <c r="D49" s="9"/>
      <c r="E49" s="9"/>
      <c r="F49" s="9"/>
      <c r="G49" s="9"/>
      <c r="H49" s="9"/>
      <c r="I49" s="10"/>
      <c r="J49" s="11">
        <f>IF(N(I49)&lt;=0,"",IF(I49&gt;=Einstellungen!$B$9,"A",IF(I49&gt;=Einstellungen!$B$10,"B","C")))</f>
      </c>
      <c r="K49" s="12"/>
      <c r="L49" s="13">
        <f>IF(OR(K49="",D49="ehemalig"),"",IF(K49&lt;$B$5,"überfällig",IF(K49=$B$5,"heute",IF(K49&lt;=$B$5+7,"nächste 7 Tage",""))))</f>
      </c>
      <c r="M49" s="6">
        <f>IF(B49="","",IFERROR(1/(1/SUMPRODUCT(MAX(('Aktivitäten'!$B$6:$B$405=B49)*'Aktivitäten'!$A$6:$A$405))),""))</f>
      </c>
      <c r="N49" s="9"/>
    </row>
    <row r="50" ht="17" customHeight="1" spans="1:14" x14ac:dyDescent="0.25">
      <c r="A50" s="9"/>
      <c r="B50" s="9"/>
      <c r="C50" s="9"/>
      <c r="D50" s="9"/>
      <c r="E50" s="9"/>
      <c r="F50" s="9"/>
      <c r="G50" s="9"/>
      <c r="H50" s="9"/>
      <c r="I50" s="10"/>
      <c r="J50" s="11">
        <f>IF(N(I50)&lt;=0,"",IF(I50&gt;=Einstellungen!$B$9,"A",IF(I50&gt;=Einstellungen!$B$10,"B","C")))</f>
      </c>
      <c r="K50" s="12"/>
      <c r="L50" s="13">
        <f>IF(OR(K50="",D50="ehemalig"),"",IF(K50&lt;$B$5,"überfällig",IF(K50=$B$5,"heute",IF(K50&lt;=$B$5+7,"nächste 7 Tage",""))))</f>
      </c>
      <c r="M50" s="6">
        <f>IF(B50="","",IFERROR(1/(1/SUMPRODUCT(MAX(('Aktivitäten'!$B$6:$B$405=B50)*'Aktivitäten'!$A$6:$A$405))),""))</f>
      </c>
      <c r="N50" s="9"/>
    </row>
    <row r="51" ht="17" customHeight="1" spans="1:14" x14ac:dyDescent="0.25">
      <c r="A51" s="9"/>
      <c r="B51" s="9"/>
      <c r="C51" s="9"/>
      <c r="D51" s="9"/>
      <c r="E51" s="9"/>
      <c r="F51" s="9"/>
      <c r="G51" s="9"/>
      <c r="H51" s="9"/>
      <c r="I51" s="10"/>
      <c r="J51" s="11">
        <f>IF(N(I51)&lt;=0,"",IF(I51&gt;=Einstellungen!$B$9,"A",IF(I51&gt;=Einstellungen!$B$10,"B","C")))</f>
      </c>
      <c r="K51" s="12"/>
      <c r="L51" s="13">
        <f>IF(OR(K51="",D51="ehemalig"),"",IF(K51&lt;$B$5,"überfällig",IF(K51=$B$5,"heute",IF(K51&lt;=$B$5+7,"nächste 7 Tage",""))))</f>
      </c>
      <c r="M51" s="6">
        <f>IF(B51="","",IFERROR(1/(1/SUMPRODUCT(MAX(('Aktivitäten'!$B$6:$B$405=B51)*'Aktivitäten'!$A$6:$A$405))),""))</f>
      </c>
      <c r="N51" s="9"/>
    </row>
    <row r="52" ht="17" customHeight="1" spans="1:14" x14ac:dyDescent="0.25">
      <c r="A52" s="9"/>
      <c r="B52" s="9"/>
      <c r="C52" s="9"/>
      <c r="D52" s="9"/>
      <c r="E52" s="9"/>
      <c r="F52" s="9"/>
      <c r="G52" s="9"/>
      <c r="H52" s="9"/>
      <c r="I52" s="10"/>
      <c r="J52" s="11">
        <f>IF(N(I52)&lt;=0,"",IF(I52&gt;=Einstellungen!$B$9,"A",IF(I52&gt;=Einstellungen!$B$10,"B","C")))</f>
      </c>
      <c r="K52" s="12"/>
      <c r="L52" s="13">
        <f>IF(OR(K52="",D52="ehemalig"),"",IF(K52&lt;$B$5,"überfällig",IF(K52=$B$5,"heute",IF(K52&lt;=$B$5+7,"nächste 7 Tage",""))))</f>
      </c>
      <c r="M52" s="6">
        <f>IF(B52="","",IFERROR(1/(1/SUMPRODUCT(MAX(('Aktivitäten'!$B$6:$B$405=B52)*'Aktivitäten'!$A$6:$A$405))),""))</f>
      </c>
      <c r="N52" s="9"/>
    </row>
    <row r="53" ht="17" customHeight="1" spans="1:14" x14ac:dyDescent="0.25">
      <c r="A53" s="9"/>
      <c r="B53" s="9"/>
      <c r="C53" s="9"/>
      <c r="D53" s="9"/>
      <c r="E53" s="9"/>
      <c r="F53" s="9"/>
      <c r="G53" s="9"/>
      <c r="H53" s="9"/>
      <c r="I53" s="10"/>
      <c r="J53" s="11">
        <f>IF(N(I53)&lt;=0,"",IF(I53&gt;=Einstellungen!$B$9,"A",IF(I53&gt;=Einstellungen!$B$10,"B","C")))</f>
      </c>
      <c r="K53" s="12"/>
      <c r="L53" s="13">
        <f>IF(OR(K53="",D53="ehemalig"),"",IF(K53&lt;$B$5,"überfällig",IF(K53=$B$5,"heute",IF(K53&lt;=$B$5+7,"nächste 7 Tage",""))))</f>
      </c>
      <c r="M53" s="6">
        <f>IF(B53="","",IFERROR(1/(1/SUMPRODUCT(MAX(('Aktivitäten'!$B$6:$B$405=B53)*'Aktivitäten'!$A$6:$A$405))),""))</f>
      </c>
      <c r="N53" s="9"/>
    </row>
    <row r="54" ht="17" customHeight="1" spans="1:14" x14ac:dyDescent="0.25">
      <c r="A54" s="9"/>
      <c r="B54" s="9"/>
      <c r="C54" s="9"/>
      <c r="D54" s="9"/>
      <c r="E54" s="9"/>
      <c r="F54" s="9"/>
      <c r="G54" s="9"/>
      <c r="H54" s="9"/>
      <c r="I54" s="10"/>
      <c r="J54" s="11">
        <f>IF(N(I54)&lt;=0,"",IF(I54&gt;=Einstellungen!$B$9,"A",IF(I54&gt;=Einstellungen!$B$10,"B","C")))</f>
      </c>
      <c r="K54" s="12"/>
      <c r="L54" s="13">
        <f>IF(OR(K54="",D54="ehemalig"),"",IF(K54&lt;$B$5,"überfällig",IF(K54=$B$5,"heute",IF(K54&lt;=$B$5+7,"nächste 7 Tage",""))))</f>
      </c>
      <c r="M54" s="6">
        <f>IF(B54="","",IFERROR(1/(1/SUMPRODUCT(MAX(('Aktivitäten'!$B$6:$B$405=B54)*'Aktivitäten'!$A$6:$A$405))),""))</f>
      </c>
      <c r="N54" s="9"/>
    </row>
    <row r="55" ht="17" customHeight="1" spans="1:14" x14ac:dyDescent="0.25">
      <c r="A55" s="9"/>
      <c r="B55" s="9"/>
      <c r="C55" s="9"/>
      <c r="D55" s="9"/>
      <c r="E55" s="9"/>
      <c r="F55" s="9"/>
      <c r="G55" s="9"/>
      <c r="H55" s="9"/>
      <c r="I55" s="10"/>
      <c r="J55" s="11">
        <f>IF(N(I55)&lt;=0,"",IF(I55&gt;=Einstellungen!$B$9,"A",IF(I55&gt;=Einstellungen!$B$10,"B","C")))</f>
      </c>
      <c r="K55" s="12"/>
      <c r="L55" s="13">
        <f>IF(OR(K55="",D55="ehemalig"),"",IF(K55&lt;$B$5,"überfällig",IF(K55=$B$5,"heute",IF(K55&lt;=$B$5+7,"nächste 7 Tage",""))))</f>
      </c>
      <c r="M55" s="6">
        <f>IF(B55="","",IFERROR(1/(1/SUMPRODUCT(MAX(('Aktivitäten'!$B$6:$B$405=B55)*'Aktivitäten'!$A$6:$A$405))),""))</f>
      </c>
      <c r="N55" s="9"/>
    </row>
    <row r="56" ht="17" customHeight="1" spans="1:14" x14ac:dyDescent="0.25">
      <c r="A56" s="9"/>
      <c r="B56" s="9"/>
      <c r="C56" s="9"/>
      <c r="D56" s="9"/>
      <c r="E56" s="9"/>
      <c r="F56" s="9"/>
      <c r="G56" s="9"/>
      <c r="H56" s="9"/>
      <c r="I56" s="10"/>
      <c r="J56" s="11">
        <f>IF(N(I56)&lt;=0,"",IF(I56&gt;=Einstellungen!$B$9,"A",IF(I56&gt;=Einstellungen!$B$10,"B","C")))</f>
      </c>
      <c r="K56" s="12"/>
      <c r="L56" s="13">
        <f>IF(OR(K56="",D56="ehemalig"),"",IF(K56&lt;$B$5,"überfällig",IF(K56=$B$5,"heute",IF(K56&lt;=$B$5+7,"nächste 7 Tage",""))))</f>
      </c>
      <c r="M56" s="6">
        <f>IF(B56="","",IFERROR(1/(1/SUMPRODUCT(MAX(('Aktivitäten'!$B$6:$B$405=B56)*'Aktivitäten'!$A$6:$A$405))),""))</f>
      </c>
      <c r="N56" s="9"/>
    </row>
    <row r="57" ht="17" customHeight="1" spans="1:14" x14ac:dyDescent="0.25">
      <c r="A57" s="9"/>
      <c r="B57" s="9"/>
      <c r="C57" s="9"/>
      <c r="D57" s="9"/>
      <c r="E57" s="9"/>
      <c r="F57" s="9"/>
      <c r="G57" s="9"/>
      <c r="H57" s="9"/>
      <c r="I57" s="10"/>
      <c r="J57" s="11">
        <f>IF(N(I57)&lt;=0,"",IF(I57&gt;=Einstellungen!$B$9,"A",IF(I57&gt;=Einstellungen!$B$10,"B","C")))</f>
      </c>
      <c r="K57" s="12"/>
      <c r="L57" s="13">
        <f>IF(OR(K57="",D57="ehemalig"),"",IF(K57&lt;$B$5,"überfällig",IF(K57=$B$5,"heute",IF(K57&lt;=$B$5+7,"nächste 7 Tage",""))))</f>
      </c>
      <c r="M57" s="6">
        <f>IF(B57="","",IFERROR(1/(1/SUMPRODUCT(MAX(('Aktivitäten'!$B$6:$B$405=B57)*'Aktivitäten'!$A$6:$A$405))),""))</f>
      </c>
      <c r="N57" s="9"/>
    </row>
    <row r="58" ht="17" customHeight="1" spans="1:14" x14ac:dyDescent="0.25">
      <c r="A58" s="9"/>
      <c r="B58" s="9"/>
      <c r="C58" s="9"/>
      <c r="D58" s="9"/>
      <c r="E58" s="9"/>
      <c r="F58" s="9"/>
      <c r="G58" s="9"/>
      <c r="H58" s="9"/>
      <c r="I58" s="10"/>
      <c r="J58" s="11">
        <f>IF(N(I58)&lt;=0,"",IF(I58&gt;=Einstellungen!$B$9,"A",IF(I58&gt;=Einstellungen!$B$10,"B","C")))</f>
      </c>
      <c r="K58" s="12"/>
      <c r="L58" s="13">
        <f>IF(OR(K58="",D58="ehemalig"),"",IF(K58&lt;$B$5,"überfällig",IF(K58=$B$5,"heute",IF(K58&lt;=$B$5+7,"nächste 7 Tage",""))))</f>
      </c>
      <c r="M58" s="6">
        <f>IF(B58="","",IFERROR(1/(1/SUMPRODUCT(MAX(('Aktivitäten'!$B$6:$B$405=B58)*'Aktivitäten'!$A$6:$A$405))),""))</f>
      </c>
      <c r="N58" s="9"/>
    </row>
    <row r="59" ht="17" customHeight="1" spans="1:14" x14ac:dyDescent="0.25">
      <c r="A59" s="9"/>
      <c r="B59" s="9"/>
      <c r="C59" s="9"/>
      <c r="D59" s="9"/>
      <c r="E59" s="9"/>
      <c r="F59" s="9"/>
      <c r="G59" s="9"/>
      <c r="H59" s="9"/>
      <c r="I59" s="10"/>
      <c r="J59" s="11">
        <f>IF(N(I59)&lt;=0,"",IF(I59&gt;=Einstellungen!$B$9,"A",IF(I59&gt;=Einstellungen!$B$10,"B","C")))</f>
      </c>
      <c r="K59" s="12"/>
      <c r="L59" s="13">
        <f>IF(OR(K59="",D59="ehemalig"),"",IF(K59&lt;$B$5,"überfällig",IF(K59=$B$5,"heute",IF(K59&lt;=$B$5+7,"nächste 7 Tage",""))))</f>
      </c>
      <c r="M59" s="6">
        <f>IF(B59="","",IFERROR(1/(1/SUMPRODUCT(MAX(('Aktivitäten'!$B$6:$B$405=B59)*'Aktivitäten'!$A$6:$A$405))),""))</f>
      </c>
      <c r="N59" s="9"/>
    </row>
    <row r="60" ht="17" customHeight="1" spans="1:14" x14ac:dyDescent="0.25">
      <c r="A60" s="9"/>
      <c r="B60" s="9"/>
      <c r="C60" s="9"/>
      <c r="D60" s="9"/>
      <c r="E60" s="9"/>
      <c r="F60" s="9"/>
      <c r="G60" s="9"/>
      <c r="H60" s="9"/>
      <c r="I60" s="10"/>
      <c r="J60" s="11">
        <f>IF(N(I60)&lt;=0,"",IF(I60&gt;=Einstellungen!$B$9,"A",IF(I60&gt;=Einstellungen!$B$10,"B","C")))</f>
      </c>
      <c r="K60" s="12"/>
      <c r="L60" s="13">
        <f>IF(OR(K60="",D60="ehemalig"),"",IF(K60&lt;$B$5,"überfällig",IF(K60=$B$5,"heute",IF(K60&lt;=$B$5+7,"nächste 7 Tage",""))))</f>
      </c>
      <c r="M60" s="6">
        <f>IF(B60="","",IFERROR(1/(1/SUMPRODUCT(MAX(('Aktivitäten'!$B$6:$B$405=B60)*'Aktivitäten'!$A$6:$A$405))),""))</f>
      </c>
      <c r="N60" s="9"/>
    </row>
    <row r="61" ht="17" customHeight="1" spans="1:14" x14ac:dyDescent="0.25">
      <c r="A61" s="9"/>
      <c r="B61" s="9"/>
      <c r="C61" s="9"/>
      <c r="D61" s="9"/>
      <c r="E61" s="9"/>
      <c r="F61" s="9"/>
      <c r="G61" s="9"/>
      <c r="H61" s="9"/>
      <c r="I61" s="10"/>
      <c r="J61" s="11">
        <f>IF(N(I61)&lt;=0,"",IF(I61&gt;=Einstellungen!$B$9,"A",IF(I61&gt;=Einstellungen!$B$10,"B","C")))</f>
      </c>
      <c r="K61" s="12"/>
      <c r="L61" s="13">
        <f>IF(OR(K61="",D61="ehemalig"),"",IF(K61&lt;$B$5,"überfällig",IF(K61=$B$5,"heute",IF(K61&lt;=$B$5+7,"nächste 7 Tage",""))))</f>
      </c>
      <c r="M61" s="6">
        <f>IF(B61="","",IFERROR(1/(1/SUMPRODUCT(MAX(('Aktivitäten'!$B$6:$B$405=B61)*'Aktivitäten'!$A$6:$A$405))),""))</f>
      </c>
      <c r="N61" s="9"/>
    </row>
    <row r="62" ht="17" customHeight="1" spans="1:14" x14ac:dyDescent="0.25">
      <c r="A62" s="9"/>
      <c r="B62" s="9"/>
      <c r="C62" s="9"/>
      <c r="D62" s="9"/>
      <c r="E62" s="9"/>
      <c r="F62" s="9"/>
      <c r="G62" s="9"/>
      <c r="H62" s="9"/>
      <c r="I62" s="10"/>
      <c r="J62" s="11">
        <f>IF(N(I62)&lt;=0,"",IF(I62&gt;=Einstellungen!$B$9,"A",IF(I62&gt;=Einstellungen!$B$10,"B","C")))</f>
      </c>
      <c r="K62" s="12"/>
      <c r="L62" s="13">
        <f>IF(OR(K62="",D62="ehemalig"),"",IF(K62&lt;$B$5,"überfällig",IF(K62=$B$5,"heute",IF(K62&lt;=$B$5+7,"nächste 7 Tage",""))))</f>
      </c>
      <c r="M62" s="6">
        <f>IF(B62="","",IFERROR(1/(1/SUMPRODUCT(MAX(('Aktivitäten'!$B$6:$B$405=B62)*'Aktivitäten'!$A$6:$A$405))),""))</f>
      </c>
      <c r="N62" s="9"/>
    </row>
    <row r="63" ht="17" customHeight="1" spans="1:14" x14ac:dyDescent="0.25">
      <c r="A63" s="9"/>
      <c r="B63" s="9"/>
      <c r="C63" s="9"/>
      <c r="D63" s="9"/>
      <c r="E63" s="9"/>
      <c r="F63" s="9"/>
      <c r="G63" s="9"/>
      <c r="H63" s="9"/>
      <c r="I63" s="10"/>
      <c r="J63" s="11">
        <f>IF(N(I63)&lt;=0,"",IF(I63&gt;=Einstellungen!$B$9,"A",IF(I63&gt;=Einstellungen!$B$10,"B","C")))</f>
      </c>
      <c r="K63" s="12"/>
      <c r="L63" s="13">
        <f>IF(OR(K63="",D63="ehemalig"),"",IF(K63&lt;$B$5,"überfällig",IF(K63=$B$5,"heute",IF(K63&lt;=$B$5+7,"nächste 7 Tage",""))))</f>
      </c>
      <c r="M63" s="6">
        <f>IF(B63="","",IFERROR(1/(1/SUMPRODUCT(MAX(('Aktivitäten'!$B$6:$B$405=B63)*'Aktivitäten'!$A$6:$A$405))),""))</f>
      </c>
      <c r="N63" s="9"/>
    </row>
    <row r="64" ht="17" customHeight="1" spans="1:14" x14ac:dyDescent="0.25">
      <c r="A64" s="9"/>
      <c r="B64" s="9"/>
      <c r="C64" s="9"/>
      <c r="D64" s="9"/>
      <c r="E64" s="9"/>
      <c r="F64" s="9"/>
      <c r="G64" s="9"/>
      <c r="H64" s="9"/>
      <c r="I64" s="10"/>
      <c r="J64" s="11">
        <f>IF(N(I64)&lt;=0,"",IF(I64&gt;=Einstellungen!$B$9,"A",IF(I64&gt;=Einstellungen!$B$10,"B","C")))</f>
      </c>
      <c r="K64" s="12"/>
      <c r="L64" s="13">
        <f>IF(OR(K64="",D64="ehemalig"),"",IF(K64&lt;$B$5,"überfällig",IF(K64=$B$5,"heute",IF(K64&lt;=$B$5+7,"nächste 7 Tage",""))))</f>
      </c>
      <c r="M64" s="6">
        <f>IF(B64="","",IFERROR(1/(1/SUMPRODUCT(MAX(('Aktivitäten'!$B$6:$B$405=B64)*'Aktivitäten'!$A$6:$A$405))),""))</f>
      </c>
      <c r="N64" s="9"/>
    </row>
    <row r="65" ht="17" customHeight="1" spans="1:14" x14ac:dyDescent="0.25">
      <c r="A65" s="9"/>
      <c r="B65" s="9"/>
      <c r="C65" s="9"/>
      <c r="D65" s="9"/>
      <c r="E65" s="9"/>
      <c r="F65" s="9"/>
      <c r="G65" s="9"/>
      <c r="H65" s="9"/>
      <c r="I65" s="10"/>
      <c r="J65" s="11">
        <f>IF(N(I65)&lt;=0,"",IF(I65&gt;=Einstellungen!$B$9,"A",IF(I65&gt;=Einstellungen!$B$10,"B","C")))</f>
      </c>
      <c r="K65" s="12"/>
      <c r="L65" s="13">
        <f>IF(OR(K65="",D65="ehemalig"),"",IF(K65&lt;$B$5,"überfällig",IF(K65=$B$5,"heute",IF(K65&lt;=$B$5+7,"nächste 7 Tage",""))))</f>
      </c>
      <c r="M65" s="6">
        <f>IF(B65="","",IFERROR(1/(1/SUMPRODUCT(MAX(('Aktivitäten'!$B$6:$B$405=B65)*'Aktivitäten'!$A$6:$A$405))),""))</f>
      </c>
      <c r="N65" s="9"/>
    </row>
    <row r="66" ht="17" customHeight="1" spans="1:14" x14ac:dyDescent="0.25">
      <c r="A66" s="9"/>
      <c r="B66" s="9"/>
      <c r="C66" s="9"/>
      <c r="D66" s="9"/>
      <c r="E66" s="9"/>
      <c r="F66" s="9"/>
      <c r="G66" s="9"/>
      <c r="H66" s="9"/>
      <c r="I66" s="10"/>
      <c r="J66" s="11">
        <f>IF(N(I66)&lt;=0,"",IF(I66&gt;=Einstellungen!$B$9,"A",IF(I66&gt;=Einstellungen!$B$10,"B","C")))</f>
      </c>
      <c r="K66" s="12"/>
      <c r="L66" s="13">
        <f>IF(OR(K66="",D66="ehemalig"),"",IF(K66&lt;$B$5,"überfällig",IF(K66=$B$5,"heute",IF(K66&lt;=$B$5+7,"nächste 7 Tage",""))))</f>
      </c>
      <c r="M66" s="6">
        <f>IF(B66="","",IFERROR(1/(1/SUMPRODUCT(MAX(('Aktivitäten'!$B$6:$B$405=B66)*'Aktivitäten'!$A$6:$A$405))),""))</f>
      </c>
      <c r="N66" s="9"/>
    </row>
    <row r="67" ht="17" customHeight="1" spans="1:14" x14ac:dyDescent="0.25">
      <c r="A67" s="9"/>
      <c r="B67" s="9"/>
      <c r="C67" s="9"/>
      <c r="D67" s="9"/>
      <c r="E67" s="9"/>
      <c r="F67" s="9"/>
      <c r="G67" s="9"/>
      <c r="H67" s="9"/>
      <c r="I67" s="10"/>
      <c r="J67" s="11">
        <f>IF(N(I67)&lt;=0,"",IF(I67&gt;=Einstellungen!$B$9,"A",IF(I67&gt;=Einstellungen!$B$10,"B","C")))</f>
      </c>
      <c r="K67" s="12"/>
      <c r="L67" s="13">
        <f>IF(OR(K67="",D67="ehemalig"),"",IF(K67&lt;$B$5,"überfällig",IF(K67=$B$5,"heute",IF(K67&lt;=$B$5+7,"nächste 7 Tage",""))))</f>
      </c>
      <c r="M67" s="6">
        <f>IF(B67="","",IFERROR(1/(1/SUMPRODUCT(MAX(('Aktivitäten'!$B$6:$B$405=B67)*'Aktivitäten'!$A$6:$A$405))),""))</f>
      </c>
      <c r="N67" s="9"/>
    </row>
    <row r="68" ht="17" customHeight="1" spans="1:14" x14ac:dyDescent="0.25">
      <c r="A68" s="9"/>
      <c r="B68" s="9"/>
      <c r="C68" s="9"/>
      <c r="D68" s="9"/>
      <c r="E68" s="9"/>
      <c r="F68" s="9"/>
      <c r="G68" s="9"/>
      <c r="H68" s="9"/>
      <c r="I68" s="10"/>
      <c r="J68" s="11">
        <f>IF(N(I68)&lt;=0,"",IF(I68&gt;=Einstellungen!$B$9,"A",IF(I68&gt;=Einstellungen!$B$10,"B","C")))</f>
      </c>
      <c r="K68" s="12"/>
      <c r="L68" s="13">
        <f>IF(OR(K68="",D68="ehemalig"),"",IF(K68&lt;$B$5,"überfällig",IF(K68=$B$5,"heute",IF(K68&lt;=$B$5+7,"nächste 7 Tage",""))))</f>
      </c>
      <c r="M68" s="6">
        <f>IF(B68="","",IFERROR(1/(1/SUMPRODUCT(MAX(('Aktivitäten'!$B$6:$B$405=B68)*'Aktivitäten'!$A$6:$A$405))),""))</f>
      </c>
      <c r="N68" s="9"/>
    </row>
    <row r="69" ht="17" customHeight="1" spans="1:14" x14ac:dyDescent="0.25">
      <c r="A69" s="9"/>
      <c r="B69" s="9"/>
      <c r="C69" s="9"/>
      <c r="D69" s="9"/>
      <c r="E69" s="9"/>
      <c r="F69" s="9"/>
      <c r="G69" s="9"/>
      <c r="H69" s="9"/>
      <c r="I69" s="10"/>
      <c r="J69" s="11">
        <f>IF(N(I69)&lt;=0,"",IF(I69&gt;=Einstellungen!$B$9,"A",IF(I69&gt;=Einstellungen!$B$10,"B","C")))</f>
      </c>
      <c r="K69" s="12"/>
      <c r="L69" s="13">
        <f>IF(OR(K69="",D69="ehemalig"),"",IF(K69&lt;$B$5,"überfällig",IF(K69=$B$5,"heute",IF(K69&lt;=$B$5+7,"nächste 7 Tage",""))))</f>
      </c>
      <c r="M69" s="6">
        <f>IF(B69="","",IFERROR(1/(1/SUMPRODUCT(MAX(('Aktivitäten'!$B$6:$B$405=B69)*'Aktivitäten'!$A$6:$A$405))),""))</f>
      </c>
      <c r="N69" s="9"/>
    </row>
    <row r="70" ht="17" customHeight="1" spans="1:14" x14ac:dyDescent="0.25">
      <c r="A70" s="9"/>
      <c r="B70" s="9"/>
      <c r="C70" s="9"/>
      <c r="D70" s="9"/>
      <c r="E70" s="9"/>
      <c r="F70" s="9"/>
      <c r="G70" s="9"/>
      <c r="H70" s="9"/>
      <c r="I70" s="10"/>
      <c r="J70" s="11">
        <f>IF(N(I70)&lt;=0,"",IF(I70&gt;=Einstellungen!$B$9,"A",IF(I70&gt;=Einstellungen!$B$10,"B","C")))</f>
      </c>
      <c r="K70" s="12"/>
      <c r="L70" s="13">
        <f>IF(OR(K70="",D70="ehemalig"),"",IF(K70&lt;$B$5,"überfällig",IF(K70=$B$5,"heute",IF(K70&lt;=$B$5+7,"nächste 7 Tage",""))))</f>
      </c>
      <c r="M70" s="6">
        <f>IF(B70="","",IFERROR(1/(1/SUMPRODUCT(MAX(('Aktivitäten'!$B$6:$B$405=B70)*'Aktivitäten'!$A$6:$A$405))),""))</f>
      </c>
      <c r="N70" s="9"/>
    </row>
    <row r="71" ht="17" customHeight="1" spans="1:14" x14ac:dyDescent="0.25">
      <c r="A71" s="9"/>
      <c r="B71" s="9"/>
      <c r="C71" s="9"/>
      <c r="D71" s="9"/>
      <c r="E71" s="9"/>
      <c r="F71" s="9"/>
      <c r="G71" s="9"/>
      <c r="H71" s="9"/>
      <c r="I71" s="10"/>
      <c r="J71" s="11">
        <f>IF(N(I71)&lt;=0,"",IF(I71&gt;=Einstellungen!$B$9,"A",IF(I71&gt;=Einstellungen!$B$10,"B","C")))</f>
      </c>
      <c r="K71" s="12"/>
      <c r="L71" s="13">
        <f>IF(OR(K71="",D71="ehemalig"),"",IF(K71&lt;$B$5,"überfällig",IF(K71=$B$5,"heute",IF(K71&lt;=$B$5+7,"nächste 7 Tage",""))))</f>
      </c>
      <c r="M71" s="6">
        <f>IF(B71="","",IFERROR(1/(1/SUMPRODUCT(MAX(('Aktivitäten'!$B$6:$B$405=B71)*'Aktivitäten'!$A$6:$A$405))),""))</f>
      </c>
      <c r="N71" s="9"/>
    </row>
    <row r="72" ht="17" customHeight="1" spans="1:14" x14ac:dyDescent="0.25">
      <c r="A72" s="9"/>
      <c r="B72" s="9"/>
      <c r="C72" s="9"/>
      <c r="D72" s="9"/>
      <c r="E72" s="9"/>
      <c r="F72" s="9"/>
      <c r="G72" s="9"/>
      <c r="H72" s="9"/>
      <c r="I72" s="10"/>
      <c r="J72" s="11">
        <f>IF(N(I72)&lt;=0,"",IF(I72&gt;=Einstellungen!$B$9,"A",IF(I72&gt;=Einstellungen!$B$10,"B","C")))</f>
      </c>
      <c r="K72" s="12"/>
      <c r="L72" s="13">
        <f>IF(OR(K72="",D72="ehemalig"),"",IF(K72&lt;$B$5,"überfällig",IF(K72=$B$5,"heute",IF(K72&lt;=$B$5+7,"nächste 7 Tage",""))))</f>
      </c>
      <c r="M72" s="6">
        <f>IF(B72="","",IFERROR(1/(1/SUMPRODUCT(MAX(('Aktivitäten'!$B$6:$B$405=B72)*'Aktivitäten'!$A$6:$A$405))),""))</f>
      </c>
      <c r="N72" s="9"/>
    </row>
    <row r="73" ht="17" customHeight="1" spans="1:14" x14ac:dyDescent="0.25">
      <c r="A73" s="9"/>
      <c r="B73" s="9"/>
      <c r="C73" s="9"/>
      <c r="D73" s="9"/>
      <c r="E73" s="9"/>
      <c r="F73" s="9"/>
      <c r="G73" s="9"/>
      <c r="H73" s="9"/>
      <c r="I73" s="10"/>
      <c r="J73" s="11">
        <f>IF(N(I73)&lt;=0,"",IF(I73&gt;=Einstellungen!$B$9,"A",IF(I73&gt;=Einstellungen!$B$10,"B","C")))</f>
      </c>
      <c r="K73" s="12"/>
      <c r="L73" s="13">
        <f>IF(OR(K73="",D73="ehemalig"),"",IF(K73&lt;$B$5,"überfällig",IF(K73=$B$5,"heute",IF(K73&lt;=$B$5+7,"nächste 7 Tage",""))))</f>
      </c>
      <c r="M73" s="6">
        <f>IF(B73="","",IFERROR(1/(1/SUMPRODUCT(MAX(('Aktivitäten'!$B$6:$B$405=B73)*'Aktivitäten'!$A$6:$A$405))),""))</f>
      </c>
      <c r="N73" s="9"/>
    </row>
    <row r="74" ht="17" customHeight="1" spans="1:14" x14ac:dyDescent="0.25">
      <c r="A74" s="9"/>
      <c r="B74" s="9"/>
      <c r="C74" s="9"/>
      <c r="D74" s="9"/>
      <c r="E74" s="9"/>
      <c r="F74" s="9"/>
      <c r="G74" s="9"/>
      <c r="H74" s="9"/>
      <c r="I74" s="10"/>
      <c r="J74" s="11">
        <f>IF(N(I74)&lt;=0,"",IF(I74&gt;=Einstellungen!$B$9,"A",IF(I74&gt;=Einstellungen!$B$10,"B","C")))</f>
      </c>
      <c r="K74" s="12"/>
      <c r="L74" s="13">
        <f>IF(OR(K74="",D74="ehemalig"),"",IF(K74&lt;$B$5,"überfällig",IF(K74=$B$5,"heute",IF(K74&lt;=$B$5+7,"nächste 7 Tage",""))))</f>
      </c>
      <c r="M74" s="6">
        <f>IF(B74="","",IFERROR(1/(1/SUMPRODUCT(MAX(('Aktivitäten'!$B$6:$B$405=B74)*'Aktivitäten'!$A$6:$A$405))),""))</f>
      </c>
      <c r="N74" s="9"/>
    </row>
    <row r="75" ht="17" customHeight="1" spans="1:14" x14ac:dyDescent="0.25">
      <c r="A75" s="9"/>
      <c r="B75" s="9"/>
      <c r="C75" s="9"/>
      <c r="D75" s="9"/>
      <c r="E75" s="9"/>
      <c r="F75" s="9"/>
      <c r="G75" s="9"/>
      <c r="H75" s="9"/>
      <c r="I75" s="10"/>
      <c r="J75" s="11">
        <f>IF(N(I75)&lt;=0,"",IF(I75&gt;=Einstellungen!$B$9,"A",IF(I75&gt;=Einstellungen!$B$10,"B","C")))</f>
      </c>
      <c r="K75" s="12"/>
      <c r="L75" s="13">
        <f>IF(OR(K75="",D75="ehemalig"),"",IF(K75&lt;$B$5,"überfällig",IF(K75=$B$5,"heute",IF(K75&lt;=$B$5+7,"nächste 7 Tage",""))))</f>
      </c>
      <c r="M75" s="6">
        <f>IF(B75="","",IFERROR(1/(1/SUMPRODUCT(MAX(('Aktivitäten'!$B$6:$B$405=B75)*'Aktivitäten'!$A$6:$A$405))),""))</f>
      </c>
      <c r="N75" s="9"/>
    </row>
    <row r="76" ht="17" customHeight="1" spans="1:14" x14ac:dyDescent="0.25">
      <c r="A76" s="9"/>
      <c r="B76" s="9"/>
      <c r="C76" s="9"/>
      <c r="D76" s="9"/>
      <c r="E76" s="9"/>
      <c r="F76" s="9"/>
      <c r="G76" s="9"/>
      <c r="H76" s="9"/>
      <c r="I76" s="10"/>
      <c r="J76" s="11">
        <f>IF(N(I76)&lt;=0,"",IF(I76&gt;=Einstellungen!$B$9,"A",IF(I76&gt;=Einstellungen!$B$10,"B","C")))</f>
      </c>
      <c r="K76" s="12"/>
      <c r="L76" s="13">
        <f>IF(OR(K76="",D76="ehemalig"),"",IF(K76&lt;$B$5,"überfällig",IF(K76=$B$5,"heute",IF(K76&lt;=$B$5+7,"nächste 7 Tage",""))))</f>
      </c>
      <c r="M76" s="6">
        <f>IF(B76="","",IFERROR(1/(1/SUMPRODUCT(MAX(('Aktivitäten'!$B$6:$B$405=B76)*'Aktivitäten'!$A$6:$A$405))),""))</f>
      </c>
      <c r="N76" s="9"/>
    </row>
    <row r="77" ht="17" customHeight="1" spans="1:14" x14ac:dyDescent="0.25">
      <c r="A77" s="9"/>
      <c r="B77" s="9"/>
      <c r="C77" s="9"/>
      <c r="D77" s="9"/>
      <c r="E77" s="9"/>
      <c r="F77" s="9"/>
      <c r="G77" s="9"/>
      <c r="H77" s="9"/>
      <c r="I77" s="10"/>
      <c r="J77" s="11">
        <f>IF(N(I77)&lt;=0,"",IF(I77&gt;=Einstellungen!$B$9,"A",IF(I77&gt;=Einstellungen!$B$10,"B","C")))</f>
      </c>
      <c r="K77" s="12"/>
      <c r="L77" s="13">
        <f>IF(OR(K77="",D77="ehemalig"),"",IF(K77&lt;$B$5,"überfällig",IF(K77=$B$5,"heute",IF(K77&lt;=$B$5+7,"nächste 7 Tage",""))))</f>
      </c>
      <c r="M77" s="6">
        <f>IF(B77="","",IFERROR(1/(1/SUMPRODUCT(MAX(('Aktivitäten'!$B$6:$B$405=B77)*'Aktivitäten'!$A$6:$A$405))),""))</f>
      </c>
      <c r="N77" s="9"/>
    </row>
    <row r="78" ht="17" customHeight="1" spans="1:14" x14ac:dyDescent="0.25">
      <c r="A78" s="9"/>
      <c r="B78" s="9"/>
      <c r="C78" s="9"/>
      <c r="D78" s="9"/>
      <c r="E78" s="9"/>
      <c r="F78" s="9"/>
      <c r="G78" s="9"/>
      <c r="H78" s="9"/>
      <c r="I78" s="10"/>
      <c r="J78" s="11">
        <f>IF(N(I78)&lt;=0,"",IF(I78&gt;=Einstellungen!$B$9,"A",IF(I78&gt;=Einstellungen!$B$10,"B","C")))</f>
      </c>
      <c r="K78" s="12"/>
      <c r="L78" s="13">
        <f>IF(OR(K78="",D78="ehemalig"),"",IF(K78&lt;$B$5,"überfällig",IF(K78=$B$5,"heute",IF(K78&lt;=$B$5+7,"nächste 7 Tage",""))))</f>
      </c>
      <c r="M78" s="6">
        <f>IF(B78="","",IFERROR(1/(1/SUMPRODUCT(MAX(('Aktivitäten'!$B$6:$B$405=B78)*'Aktivitäten'!$A$6:$A$405))),""))</f>
      </c>
      <c r="N78" s="9"/>
    </row>
    <row r="79" ht="17" customHeight="1" spans="1:14" x14ac:dyDescent="0.25">
      <c r="A79" s="9"/>
      <c r="B79" s="9"/>
      <c r="C79" s="9"/>
      <c r="D79" s="9"/>
      <c r="E79" s="9"/>
      <c r="F79" s="9"/>
      <c r="G79" s="9"/>
      <c r="H79" s="9"/>
      <c r="I79" s="10"/>
      <c r="J79" s="11">
        <f>IF(N(I79)&lt;=0,"",IF(I79&gt;=Einstellungen!$B$9,"A",IF(I79&gt;=Einstellungen!$B$10,"B","C")))</f>
      </c>
      <c r="K79" s="12"/>
      <c r="L79" s="13">
        <f>IF(OR(K79="",D79="ehemalig"),"",IF(K79&lt;$B$5,"überfällig",IF(K79=$B$5,"heute",IF(K79&lt;=$B$5+7,"nächste 7 Tage",""))))</f>
      </c>
      <c r="M79" s="6">
        <f>IF(B79="","",IFERROR(1/(1/SUMPRODUCT(MAX(('Aktivitäten'!$B$6:$B$405=B79)*'Aktivitäten'!$A$6:$A$405))),""))</f>
      </c>
      <c r="N79" s="9"/>
    </row>
    <row r="80" ht="17" customHeight="1" spans="1:14" x14ac:dyDescent="0.25">
      <c r="A80" s="9"/>
      <c r="B80" s="9"/>
      <c r="C80" s="9"/>
      <c r="D80" s="9"/>
      <c r="E80" s="9"/>
      <c r="F80" s="9"/>
      <c r="G80" s="9"/>
      <c r="H80" s="9"/>
      <c r="I80" s="10"/>
      <c r="J80" s="11">
        <f>IF(N(I80)&lt;=0,"",IF(I80&gt;=Einstellungen!$B$9,"A",IF(I80&gt;=Einstellungen!$B$10,"B","C")))</f>
      </c>
      <c r="K80" s="12"/>
      <c r="L80" s="13">
        <f>IF(OR(K80="",D80="ehemalig"),"",IF(K80&lt;$B$5,"überfällig",IF(K80=$B$5,"heute",IF(K80&lt;=$B$5+7,"nächste 7 Tage",""))))</f>
      </c>
      <c r="M80" s="6">
        <f>IF(B80="","",IFERROR(1/(1/SUMPRODUCT(MAX(('Aktivitäten'!$B$6:$B$405=B80)*'Aktivitäten'!$A$6:$A$405))),""))</f>
      </c>
      <c r="N80" s="9"/>
    </row>
    <row r="81" ht="17" customHeight="1" spans="1:14" x14ac:dyDescent="0.25">
      <c r="A81" s="9"/>
      <c r="B81" s="9"/>
      <c r="C81" s="9"/>
      <c r="D81" s="9"/>
      <c r="E81" s="9"/>
      <c r="F81" s="9"/>
      <c r="G81" s="9"/>
      <c r="H81" s="9"/>
      <c r="I81" s="10"/>
      <c r="J81" s="11">
        <f>IF(N(I81)&lt;=0,"",IF(I81&gt;=Einstellungen!$B$9,"A",IF(I81&gt;=Einstellungen!$B$10,"B","C")))</f>
      </c>
      <c r="K81" s="12"/>
      <c r="L81" s="13">
        <f>IF(OR(K81="",D81="ehemalig"),"",IF(K81&lt;$B$5,"überfällig",IF(K81=$B$5,"heute",IF(K81&lt;=$B$5+7,"nächste 7 Tage",""))))</f>
      </c>
      <c r="M81" s="6">
        <f>IF(B81="","",IFERROR(1/(1/SUMPRODUCT(MAX(('Aktivitäten'!$B$6:$B$405=B81)*'Aktivitäten'!$A$6:$A$405))),""))</f>
      </c>
      <c r="N81" s="9"/>
    </row>
    <row r="82" ht="17" customHeight="1" spans="1:14" x14ac:dyDescent="0.25">
      <c r="A82" s="9"/>
      <c r="B82" s="9"/>
      <c r="C82" s="9"/>
      <c r="D82" s="9"/>
      <c r="E82" s="9"/>
      <c r="F82" s="9"/>
      <c r="G82" s="9"/>
      <c r="H82" s="9"/>
      <c r="I82" s="10"/>
      <c r="J82" s="11">
        <f>IF(N(I82)&lt;=0,"",IF(I82&gt;=Einstellungen!$B$9,"A",IF(I82&gt;=Einstellungen!$B$10,"B","C")))</f>
      </c>
      <c r="K82" s="12"/>
      <c r="L82" s="13">
        <f>IF(OR(K82="",D82="ehemalig"),"",IF(K82&lt;$B$5,"überfällig",IF(K82=$B$5,"heute",IF(K82&lt;=$B$5+7,"nächste 7 Tage",""))))</f>
      </c>
      <c r="M82" s="6">
        <f>IF(B82="","",IFERROR(1/(1/SUMPRODUCT(MAX(('Aktivitäten'!$B$6:$B$405=B82)*'Aktivitäten'!$A$6:$A$405))),""))</f>
      </c>
      <c r="N82" s="9"/>
    </row>
    <row r="83" ht="17" customHeight="1" spans="1:14" x14ac:dyDescent="0.25">
      <c r="A83" s="9"/>
      <c r="B83" s="9"/>
      <c r="C83" s="9"/>
      <c r="D83" s="9"/>
      <c r="E83" s="9"/>
      <c r="F83" s="9"/>
      <c r="G83" s="9"/>
      <c r="H83" s="9"/>
      <c r="I83" s="10"/>
      <c r="J83" s="11">
        <f>IF(N(I83)&lt;=0,"",IF(I83&gt;=Einstellungen!$B$9,"A",IF(I83&gt;=Einstellungen!$B$10,"B","C")))</f>
      </c>
      <c r="K83" s="12"/>
      <c r="L83" s="13">
        <f>IF(OR(K83="",D83="ehemalig"),"",IF(K83&lt;$B$5,"überfällig",IF(K83=$B$5,"heute",IF(K83&lt;=$B$5+7,"nächste 7 Tage",""))))</f>
      </c>
      <c r="M83" s="6">
        <f>IF(B83="","",IFERROR(1/(1/SUMPRODUCT(MAX(('Aktivitäten'!$B$6:$B$405=B83)*'Aktivitäten'!$A$6:$A$405))),""))</f>
      </c>
      <c r="N83" s="9"/>
    </row>
    <row r="84" ht="17" customHeight="1" spans="1:14" x14ac:dyDescent="0.25">
      <c r="A84" s="9"/>
      <c r="B84" s="9"/>
      <c r="C84" s="9"/>
      <c r="D84" s="9"/>
      <c r="E84" s="9"/>
      <c r="F84" s="9"/>
      <c r="G84" s="9"/>
      <c r="H84" s="9"/>
      <c r="I84" s="10"/>
      <c r="J84" s="11">
        <f>IF(N(I84)&lt;=0,"",IF(I84&gt;=Einstellungen!$B$9,"A",IF(I84&gt;=Einstellungen!$B$10,"B","C")))</f>
      </c>
      <c r="K84" s="12"/>
      <c r="L84" s="13">
        <f>IF(OR(K84="",D84="ehemalig"),"",IF(K84&lt;$B$5,"überfällig",IF(K84=$B$5,"heute",IF(K84&lt;=$B$5+7,"nächste 7 Tage",""))))</f>
      </c>
      <c r="M84" s="6">
        <f>IF(B84="","",IFERROR(1/(1/SUMPRODUCT(MAX(('Aktivitäten'!$B$6:$B$405=B84)*'Aktivitäten'!$A$6:$A$405))),""))</f>
      </c>
      <c r="N84" s="9"/>
    </row>
    <row r="85" ht="17" customHeight="1" spans="1:14" x14ac:dyDescent="0.25">
      <c r="A85" s="9"/>
      <c r="B85" s="9"/>
      <c r="C85" s="9"/>
      <c r="D85" s="9"/>
      <c r="E85" s="9"/>
      <c r="F85" s="9"/>
      <c r="G85" s="9"/>
      <c r="H85" s="9"/>
      <c r="I85" s="10"/>
      <c r="J85" s="11">
        <f>IF(N(I85)&lt;=0,"",IF(I85&gt;=Einstellungen!$B$9,"A",IF(I85&gt;=Einstellungen!$B$10,"B","C")))</f>
      </c>
      <c r="K85" s="12"/>
      <c r="L85" s="13">
        <f>IF(OR(K85="",D85="ehemalig"),"",IF(K85&lt;$B$5,"überfällig",IF(K85=$B$5,"heute",IF(K85&lt;=$B$5+7,"nächste 7 Tage",""))))</f>
      </c>
      <c r="M85" s="6">
        <f>IF(B85="","",IFERROR(1/(1/SUMPRODUCT(MAX(('Aktivitäten'!$B$6:$B$405=B85)*'Aktivitäten'!$A$6:$A$405))),""))</f>
      </c>
      <c r="N85" s="9"/>
    </row>
    <row r="86" ht="17" customHeight="1" spans="1:14" x14ac:dyDescent="0.25">
      <c r="A86" s="9"/>
      <c r="B86" s="9"/>
      <c r="C86" s="9"/>
      <c r="D86" s="9"/>
      <c r="E86" s="9"/>
      <c r="F86" s="9"/>
      <c r="G86" s="9"/>
      <c r="H86" s="9"/>
      <c r="I86" s="10"/>
      <c r="J86" s="11">
        <f>IF(N(I86)&lt;=0,"",IF(I86&gt;=Einstellungen!$B$9,"A",IF(I86&gt;=Einstellungen!$B$10,"B","C")))</f>
      </c>
      <c r="K86" s="12"/>
      <c r="L86" s="13">
        <f>IF(OR(K86="",D86="ehemalig"),"",IF(K86&lt;$B$5,"überfällig",IF(K86=$B$5,"heute",IF(K86&lt;=$B$5+7,"nächste 7 Tage",""))))</f>
      </c>
      <c r="M86" s="6">
        <f>IF(B86="","",IFERROR(1/(1/SUMPRODUCT(MAX(('Aktivitäten'!$B$6:$B$405=B86)*'Aktivitäten'!$A$6:$A$405))),""))</f>
      </c>
      <c r="N86" s="9"/>
    </row>
    <row r="87" ht="17" customHeight="1" spans="1:14" x14ac:dyDescent="0.25">
      <c r="A87" s="9"/>
      <c r="B87" s="9"/>
      <c r="C87" s="9"/>
      <c r="D87" s="9"/>
      <c r="E87" s="9"/>
      <c r="F87" s="9"/>
      <c r="G87" s="9"/>
      <c r="H87" s="9"/>
      <c r="I87" s="10"/>
      <c r="J87" s="11">
        <f>IF(N(I87)&lt;=0,"",IF(I87&gt;=Einstellungen!$B$9,"A",IF(I87&gt;=Einstellungen!$B$10,"B","C")))</f>
      </c>
      <c r="K87" s="12"/>
      <c r="L87" s="13">
        <f>IF(OR(K87="",D87="ehemalig"),"",IF(K87&lt;$B$5,"überfällig",IF(K87=$B$5,"heute",IF(K87&lt;=$B$5+7,"nächste 7 Tage",""))))</f>
      </c>
      <c r="M87" s="6">
        <f>IF(B87="","",IFERROR(1/(1/SUMPRODUCT(MAX(('Aktivitäten'!$B$6:$B$405=B87)*'Aktivitäten'!$A$6:$A$405))),""))</f>
      </c>
      <c r="N87" s="9"/>
    </row>
    <row r="88" ht="17" customHeight="1" spans="1:14" x14ac:dyDescent="0.25">
      <c r="A88" s="9"/>
      <c r="B88" s="9"/>
      <c r="C88" s="9"/>
      <c r="D88" s="9"/>
      <c r="E88" s="9"/>
      <c r="F88" s="9"/>
      <c r="G88" s="9"/>
      <c r="H88" s="9"/>
      <c r="I88" s="10"/>
      <c r="J88" s="11">
        <f>IF(N(I88)&lt;=0,"",IF(I88&gt;=Einstellungen!$B$9,"A",IF(I88&gt;=Einstellungen!$B$10,"B","C")))</f>
      </c>
      <c r="K88" s="12"/>
      <c r="L88" s="13">
        <f>IF(OR(K88="",D88="ehemalig"),"",IF(K88&lt;$B$5,"überfällig",IF(K88=$B$5,"heute",IF(K88&lt;=$B$5+7,"nächste 7 Tage",""))))</f>
      </c>
      <c r="M88" s="6">
        <f>IF(B88="","",IFERROR(1/(1/SUMPRODUCT(MAX(('Aktivitäten'!$B$6:$B$405=B88)*'Aktivitäten'!$A$6:$A$405))),""))</f>
      </c>
      <c r="N88" s="9"/>
    </row>
    <row r="89" ht="17" customHeight="1" spans="1:14" x14ac:dyDescent="0.25">
      <c r="A89" s="9"/>
      <c r="B89" s="9"/>
      <c r="C89" s="9"/>
      <c r="D89" s="9"/>
      <c r="E89" s="9"/>
      <c r="F89" s="9"/>
      <c r="G89" s="9"/>
      <c r="H89" s="9"/>
      <c r="I89" s="10"/>
      <c r="J89" s="11">
        <f>IF(N(I89)&lt;=0,"",IF(I89&gt;=Einstellungen!$B$9,"A",IF(I89&gt;=Einstellungen!$B$10,"B","C")))</f>
      </c>
      <c r="K89" s="12"/>
      <c r="L89" s="13">
        <f>IF(OR(K89="",D89="ehemalig"),"",IF(K89&lt;$B$5,"überfällig",IF(K89=$B$5,"heute",IF(K89&lt;=$B$5+7,"nächste 7 Tage",""))))</f>
      </c>
      <c r="M89" s="6">
        <f>IF(B89="","",IFERROR(1/(1/SUMPRODUCT(MAX(('Aktivitäten'!$B$6:$B$405=B89)*'Aktivitäten'!$A$6:$A$405))),""))</f>
      </c>
      <c r="N89" s="9"/>
    </row>
    <row r="90" ht="17" customHeight="1" spans="1:14" x14ac:dyDescent="0.25">
      <c r="A90" s="9"/>
      <c r="B90" s="9"/>
      <c r="C90" s="9"/>
      <c r="D90" s="9"/>
      <c r="E90" s="9"/>
      <c r="F90" s="9"/>
      <c r="G90" s="9"/>
      <c r="H90" s="9"/>
      <c r="I90" s="10"/>
      <c r="J90" s="11">
        <f>IF(N(I90)&lt;=0,"",IF(I90&gt;=Einstellungen!$B$9,"A",IF(I90&gt;=Einstellungen!$B$10,"B","C")))</f>
      </c>
      <c r="K90" s="12"/>
      <c r="L90" s="13">
        <f>IF(OR(K90="",D90="ehemalig"),"",IF(K90&lt;$B$5,"überfällig",IF(K90=$B$5,"heute",IF(K90&lt;=$B$5+7,"nächste 7 Tage",""))))</f>
      </c>
      <c r="M90" s="6">
        <f>IF(B90="","",IFERROR(1/(1/SUMPRODUCT(MAX(('Aktivitäten'!$B$6:$B$405=B90)*'Aktivitäten'!$A$6:$A$405))),""))</f>
      </c>
      <c r="N90" s="9"/>
    </row>
    <row r="91" ht="17" customHeight="1" spans="1:14" x14ac:dyDescent="0.25">
      <c r="A91" s="9"/>
      <c r="B91" s="9"/>
      <c r="C91" s="9"/>
      <c r="D91" s="9"/>
      <c r="E91" s="9"/>
      <c r="F91" s="9"/>
      <c r="G91" s="9"/>
      <c r="H91" s="9"/>
      <c r="I91" s="10"/>
      <c r="J91" s="11">
        <f>IF(N(I91)&lt;=0,"",IF(I91&gt;=Einstellungen!$B$9,"A",IF(I91&gt;=Einstellungen!$B$10,"B","C")))</f>
      </c>
      <c r="K91" s="12"/>
      <c r="L91" s="13">
        <f>IF(OR(K91="",D91="ehemalig"),"",IF(K91&lt;$B$5,"überfällig",IF(K91=$B$5,"heute",IF(K91&lt;=$B$5+7,"nächste 7 Tage",""))))</f>
      </c>
      <c r="M91" s="6">
        <f>IF(B91="","",IFERROR(1/(1/SUMPRODUCT(MAX(('Aktivitäten'!$B$6:$B$405=B91)*'Aktivitäten'!$A$6:$A$405))),""))</f>
      </c>
      <c r="N91" s="9"/>
    </row>
    <row r="92" ht="17" customHeight="1" spans="1:14" x14ac:dyDescent="0.25">
      <c r="A92" s="9"/>
      <c r="B92" s="9"/>
      <c r="C92" s="9"/>
      <c r="D92" s="9"/>
      <c r="E92" s="9"/>
      <c r="F92" s="9"/>
      <c r="G92" s="9"/>
      <c r="H92" s="9"/>
      <c r="I92" s="10"/>
      <c r="J92" s="11">
        <f>IF(N(I92)&lt;=0,"",IF(I92&gt;=Einstellungen!$B$9,"A",IF(I92&gt;=Einstellungen!$B$10,"B","C")))</f>
      </c>
      <c r="K92" s="12"/>
      <c r="L92" s="13">
        <f>IF(OR(K92="",D92="ehemalig"),"",IF(K92&lt;$B$5,"überfällig",IF(K92=$B$5,"heute",IF(K92&lt;=$B$5+7,"nächste 7 Tage",""))))</f>
      </c>
      <c r="M92" s="6">
        <f>IF(B92="","",IFERROR(1/(1/SUMPRODUCT(MAX(('Aktivitäten'!$B$6:$B$405=B92)*'Aktivitäten'!$A$6:$A$405))),""))</f>
      </c>
      <c r="N92" s="9"/>
    </row>
    <row r="93" ht="17" customHeight="1" spans="1:14" x14ac:dyDescent="0.25">
      <c r="A93" s="9"/>
      <c r="B93" s="9"/>
      <c r="C93" s="9"/>
      <c r="D93" s="9"/>
      <c r="E93" s="9"/>
      <c r="F93" s="9"/>
      <c r="G93" s="9"/>
      <c r="H93" s="9"/>
      <c r="I93" s="10"/>
      <c r="J93" s="11">
        <f>IF(N(I93)&lt;=0,"",IF(I93&gt;=Einstellungen!$B$9,"A",IF(I93&gt;=Einstellungen!$B$10,"B","C")))</f>
      </c>
      <c r="K93" s="12"/>
      <c r="L93" s="13">
        <f>IF(OR(K93="",D93="ehemalig"),"",IF(K93&lt;$B$5,"überfällig",IF(K93=$B$5,"heute",IF(K93&lt;=$B$5+7,"nächste 7 Tage",""))))</f>
      </c>
      <c r="M93" s="6">
        <f>IF(B93="","",IFERROR(1/(1/SUMPRODUCT(MAX(('Aktivitäten'!$B$6:$B$405=B93)*'Aktivitäten'!$A$6:$A$405))),""))</f>
      </c>
      <c r="N93" s="9"/>
    </row>
    <row r="94" ht="17" customHeight="1" spans="1:14" x14ac:dyDescent="0.25">
      <c r="A94" s="9"/>
      <c r="B94" s="9"/>
      <c r="C94" s="9"/>
      <c r="D94" s="9"/>
      <c r="E94" s="9"/>
      <c r="F94" s="9"/>
      <c r="G94" s="9"/>
      <c r="H94" s="9"/>
      <c r="I94" s="10"/>
      <c r="J94" s="11">
        <f>IF(N(I94)&lt;=0,"",IF(I94&gt;=Einstellungen!$B$9,"A",IF(I94&gt;=Einstellungen!$B$10,"B","C")))</f>
      </c>
      <c r="K94" s="12"/>
      <c r="L94" s="13">
        <f>IF(OR(K94="",D94="ehemalig"),"",IF(K94&lt;$B$5,"überfällig",IF(K94=$B$5,"heute",IF(K94&lt;=$B$5+7,"nächste 7 Tage",""))))</f>
      </c>
      <c r="M94" s="6">
        <f>IF(B94="","",IFERROR(1/(1/SUMPRODUCT(MAX(('Aktivitäten'!$B$6:$B$405=B94)*'Aktivitäten'!$A$6:$A$405))),""))</f>
      </c>
      <c r="N94" s="9"/>
    </row>
    <row r="95" ht="17" customHeight="1" spans="1:14" x14ac:dyDescent="0.25">
      <c r="A95" s="9"/>
      <c r="B95" s="9"/>
      <c r="C95" s="9"/>
      <c r="D95" s="9"/>
      <c r="E95" s="9"/>
      <c r="F95" s="9"/>
      <c r="G95" s="9"/>
      <c r="H95" s="9"/>
      <c r="I95" s="10"/>
      <c r="J95" s="11">
        <f>IF(N(I95)&lt;=0,"",IF(I95&gt;=Einstellungen!$B$9,"A",IF(I95&gt;=Einstellungen!$B$10,"B","C")))</f>
      </c>
      <c r="K95" s="12"/>
      <c r="L95" s="13">
        <f>IF(OR(K95="",D95="ehemalig"),"",IF(K95&lt;$B$5,"überfällig",IF(K95=$B$5,"heute",IF(K95&lt;=$B$5+7,"nächste 7 Tage",""))))</f>
      </c>
      <c r="M95" s="6">
        <f>IF(B95="","",IFERROR(1/(1/SUMPRODUCT(MAX(('Aktivitäten'!$B$6:$B$405=B95)*'Aktivitäten'!$A$6:$A$405))),""))</f>
      </c>
      <c r="N95" s="9"/>
    </row>
    <row r="96" ht="17" customHeight="1" spans="1:14" x14ac:dyDescent="0.25">
      <c r="A96" s="9"/>
      <c r="B96" s="9"/>
      <c r="C96" s="9"/>
      <c r="D96" s="9"/>
      <c r="E96" s="9"/>
      <c r="F96" s="9"/>
      <c r="G96" s="9"/>
      <c r="H96" s="9"/>
      <c r="I96" s="10"/>
      <c r="J96" s="11">
        <f>IF(N(I96)&lt;=0,"",IF(I96&gt;=Einstellungen!$B$9,"A",IF(I96&gt;=Einstellungen!$B$10,"B","C")))</f>
      </c>
      <c r="K96" s="12"/>
      <c r="L96" s="13">
        <f>IF(OR(K96="",D96="ehemalig"),"",IF(K96&lt;$B$5,"überfällig",IF(K96=$B$5,"heute",IF(K96&lt;=$B$5+7,"nächste 7 Tage",""))))</f>
      </c>
      <c r="M96" s="6">
        <f>IF(B96="","",IFERROR(1/(1/SUMPRODUCT(MAX(('Aktivitäten'!$B$6:$B$405=B96)*'Aktivitäten'!$A$6:$A$405))),""))</f>
      </c>
      <c r="N96" s="9"/>
    </row>
    <row r="97" ht="17" customHeight="1" spans="1:14" x14ac:dyDescent="0.25">
      <c r="A97" s="9"/>
      <c r="B97" s="9"/>
      <c r="C97" s="9"/>
      <c r="D97" s="9"/>
      <c r="E97" s="9"/>
      <c r="F97" s="9"/>
      <c r="G97" s="9"/>
      <c r="H97" s="9"/>
      <c r="I97" s="10"/>
      <c r="J97" s="11">
        <f>IF(N(I97)&lt;=0,"",IF(I97&gt;=Einstellungen!$B$9,"A",IF(I97&gt;=Einstellungen!$B$10,"B","C")))</f>
      </c>
      <c r="K97" s="12"/>
      <c r="L97" s="13">
        <f>IF(OR(K97="",D97="ehemalig"),"",IF(K97&lt;$B$5,"überfällig",IF(K97=$B$5,"heute",IF(K97&lt;=$B$5+7,"nächste 7 Tage",""))))</f>
      </c>
      <c r="M97" s="6">
        <f>IF(B97="","",IFERROR(1/(1/SUMPRODUCT(MAX(('Aktivitäten'!$B$6:$B$405=B97)*'Aktivitäten'!$A$6:$A$405))),""))</f>
      </c>
      <c r="N97" s="9"/>
    </row>
    <row r="98" ht="17" customHeight="1" spans="1:14" x14ac:dyDescent="0.25">
      <c r="A98" s="9"/>
      <c r="B98" s="9"/>
      <c r="C98" s="9"/>
      <c r="D98" s="9"/>
      <c r="E98" s="9"/>
      <c r="F98" s="9"/>
      <c r="G98" s="9"/>
      <c r="H98" s="9"/>
      <c r="I98" s="10"/>
      <c r="J98" s="11">
        <f>IF(N(I98)&lt;=0,"",IF(I98&gt;=Einstellungen!$B$9,"A",IF(I98&gt;=Einstellungen!$B$10,"B","C")))</f>
      </c>
      <c r="K98" s="12"/>
      <c r="L98" s="13">
        <f>IF(OR(K98="",D98="ehemalig"),"",IF(K98&lt;$B$5,"überfällig",IF(K98=$B$5,"heute",IF(K98&lt;=$B$5+7,"nächste 7 Tage",""))))</f>
      </c>
      <c r="M98" s="6">
        <f>IF(B98="","",IFERROR(1/(1/SUMPRODUCT(MAX(('Aktivitäten'!$B$6:$B$405=B98)*'Aktivitäten'!$A$6:$A$405))),""))</f>
      </c>
      <c r="N98" s="9"/>
    </row>
    <row r="99" ht="17" customHeight="1" spans="1:14" x14ac:dyDescent="0.25">
      <c r="A99" s="9"/>
      <c r="B99" s="9"/>
      <c r="C99" s="9"/>
      <c r="D99" s="9"/>
      <c r="E99" s="9"/>
      <c r="F99" s="9"/>
      <c r="G99" s="9"/>
      <c r="H99" s="9"/>
      <c r="I99" s="10"/>
      <c r="J99" s="11">
        <f>IF(N(I99)&lt;=0,"",IF(I99&gt;=Einstellungen!$B$9,"A",IF(I99&gt;=Einstellungen!$B$10,"B","C")))</f>
      </c>
      <c r="K99" s="12"/>
      <c r="L99" s="13">
        <f>IF(OR(K99="",D99="ehemalig"),"",IF(K99&lt;$B$5,"überfällig",IF(K99=$B$5,"heute",IF(K99&lt;=$B$5+7,"nächste 7 Tage",""))))</f>
      </c>
      <c r="M99" s="6">
        <f>IF(B99="","",IFERROR(1/(1/SUMPRODUCT(MAX(('Aktivitäten'!$B$6:$B$405=B99)*'Aktivitäten'!$A$6:$A$405))),""))</f>
      </c>
      <c r="N99" s="9"/>
    </row>
    <row r="100" ht="17" customHeight="1" spans="1:14" x14ac:dyDescent="0.25">
      <c r="A100" s="9"/>
      <c r="B100" s="9"/>
      <c r="C100" s="9"/>
      <c r="D100" s="9"/>
      <c r="E100" s="9"/>
      <c r="F100" s="9"/>
      <c r="G100" s="9"/>
      <c r="H100" s="9"/>
      <c r="I100" s="10"/>
      <c r="J100" s="11">
        <f>IF(N(I100)&lt;=0,"",IF(I100&gt;=Einstellungen!$B$9,"A",IF(I100&gt;=Einstellungen!$B$10,"B","C")))</f>
      </c>
      <c r="K100" s="12"/>
      <c r="L100" s="13">
        <f>IF(OR(K100="",D100="ehemalig"),"",IF(K100&lt;$B$5,"überfällig",IF(K100=$B$5,"heute",IF(K100&lt;=$B$5+7,"nächste 7 Tage",""))))</f>
      </c>
      <c r="M100" s="6">
        <f>IF(B100="","",IFERROR(1/(1/SUMPRODUCT(MAX(('Aktivitäten'!$B$6:$B$405=B100)*'Aktivitäten'!$A$6:$A$405))),""))</f>
      </c>
      <c r="N100" s="9"/>
    </row>
    <row r="101" ht="17" customHeight="1" spans="1:14" x14ac:dyDescent="0.25">
      <c r="A101" s="9"/>
      <c r="B101" s="9"/>
      <c r="C101" s="9"/>
      <c r="D101" s="9"/>
      <c r="E101" s="9"/>
      <c r="F101" s="9"/>
      <c r="G101" s="9"/>
      <c r="H101" s="9"/>
      <c r="I101" s="10"/>
      <c r="J101" s="11">
        <f>IF(N(I101)&lt;=0,"",IF(I101&gt;=Einstellungen!$B$9,"A",IF(I101&gt;=Einstellungen!$B$10,"B","C")))</f>
      </c>
      <c r="K101" s="12"/>
      <c r="L101" s="13">
        <f>IF(OR(K101="",D101="ehemalig"),"",IF(K101&lt;$B$5,"überfällig",IF(K101=$B$5,"heute",IF(K101&lt;=$B$5+7,"nächste 7 Tage",""))))</f>
      </c>
      <c r="M101" s="6">
        <f>IF(B101="","",IFERROR(1/(1/SUMPRODUCT(MAX(('Aktivitäten'!$B$6:$B$405=B101)*'Aktivitäten'!$A$6:$A$405))),""))</f>
      </c>
      <c r="N101" s="9"/>
    </row>
    <row r="102" ht="17" customHeight="1" spans="1:14" x14ac:dyDescent="0.25">
      <c r="A102" s="9"/>
      <c r="B102" s="9"/>
      <c r="C102" s="9"/>
      <c r="D102" s="9"/>
      <c r="E102" s="9"/>
      <c r="F102" s="9"/>
      <c r="G102" s="9"/>
      <c r="H102" s="9"/>
      <c r="I102" s="10"/>
      <c r="J102" s="11">
        <f>IF(N(I102)&lt;=0,"",IF(I102&gt;=Einstellungen!$B$9,"A",IF(I102&gt;=Einstellungen!$B$10,"B","C")))</f>
      </c>
      <c r="K102" s="12"/>
      <c r="L102" s="13">
        <f>IF(OR(K102="",D102="ehemalig"),"",IF(K102&lt;$B$5,"überfällig",IF(K102=$B$5,"heute",IF(K102&lt;=$B$5+7,"nächste 7 Tage",""))))</f>
      </c>
      <c r="M102" s="6">
        <f>IF(B102="","",IFERROR(1/(1/SUMPRODUCT(MAX(('Aktivitäten'!$B$6:$B$405=B102)*'Aktivitäten'!$A$6:$A$405))),""))</f>
      </c>
      <c r="N102" s="9"/>
    </row>
    <row r="103" ht="17" customHeight="1" spans="1:14" x14ac:dyDescent="0.25">
      <c r="A103" s="9"/>
      <c r="B103" s="9"/>
      <c r="C103" s="9"/>
      <c r="D103" s="9"/>
      <c r="E103" s="9"/>
      <c r="F103" s="9"/>
      <c r="G103" s="9"/>
      <c r="H103" s="9"/>
      <c r="I103" s="10"/>
      <c r="J103" s="11">
        <f>IF(N(I103)&lt;=0,"",IF(I103&gt;=Einstellungen!$B$9,"A",IF(I103&gt;=Einstellungen!$B$10,"B","C")))</f>
      </c>
      <c r="K103" s="12"/>
      <c r="L103" s="13">
        <f>IF(OR(K103="",D103="ehemalig"),"",IF(K103&lt;$B$5,"überfällig",IF(K103=$B$5,"heute",IF(K103&lt;=$B$5+7,"nächste 7 Tage",""))))</f>
      </c>
      <c r="M103" s="6">
        <f>IF(B103="","",IFERROR(1/(1/SUMPRODUCT(MAX(('Aktivitäten'!$B$6:$B$405=B103)*'Aktivitäten'!$A$6:$A$405))),""))</f>
      </c>
      <c r="N103" s="9"/>
    </row>
    <row r="104" ht="17" customHeight="1" spans="1:14" x14ac:dyDescent="0.25">
      <c r="A104" s="9"/>
      <c r="B104" s="9"/>
      <c r="C104" s="9"/>
      <c r="D104" s="9"/>
      <c r="E104" s="9"/>
      <c r="F104" s="9"/>
      <c r="G104" s="9"/>
      <c r="H104" s="9"/>
      <c r="I104" s="10"/>
      <c r="J104" s="11">
        <f>IF(N(I104)&lt;=0,"",IF(I104&gt;=Einstellungen!$B$9,"A",IF(I104&gt;=Einstellungen!$B$10,"B","C")))</f>
      </c>
      <c r="K104" s="12"/>
      <c r="L104" s="13">
        <f>IF(OR(K104="",D104="ehemalig"),"",IF(K104&lt;$B$5,"überfällig",IF(K104=$B$5,"heute",IF(K104&lt;=$B$5+7,"nächste 7 Tage",""))))</f>
      </c>
      <c r="M104" s="6">
        <f>IF(B104="","",IFERROR(1/(1/SUMPRODUCT(MAX(('Aktivitäten'!$B$6:$B$405=B104)*'Aktivitäten'!$A$6:$A$405))),""))</f>
      </c>
      <c r="N104" s="9"/>
    </row>
    <row r="105" ht="17" customHeight="1" spans="1:14" x14ac:dyDescent="0.25">
      <c r="A105" s="9"/>
      <c r="B105" s="9"/>
      <c r="C105" s="9"/>
      <c r="D105" s="9"/>
      <c r="E105" s="9"/>
      <c r="F105" s="9"/>
      <c r="G105" s="9"/>
      <c r="H105" s="9"/>
      <c r="I105" s="10"/>
      <c r="J105" s="11">
        <f>IF(N(I105)&lt;=0,"",IF(I105&gt;=Einstellungen!$B$9,"A",IF(I105&gt;=Einstellungen!$B$10,"B","C")))</f>
      </c>
      <c r="K105" s="12"/>
      <c r="L105" s="13">
        <f>IF(OR(K105="",D105="ehemalig"),"",IF(K105&lt;$B$5,"überfällig",IF(K105=$B$5,"heute",IF(K105&lt;=$B$5+7,"nächste 7 Tage",""))))</f>
      </c>
      <c r="M105" s="6">
        <f>IF(B105="","",IFERROR(1/(1/SUMPRODUCT(MAX(('Aktivitäten'!$B$6:$B$405=B105)*'Aktivitäten'!$A$6:$A$405))),""))</f>
      </c>
      <c r="N105" s="9"/>
    </row>
    <row r="106" ht="17" customHeight="1" spans="1:14" x14ac:dyDescent="0.25">
      <c r="A106" s="9"/>
      <c r="B106" s="9"/>
      <c r="C106" s="9"/>
      <c r="D106" s="9"/>
      <c r="E106" s="9"/>
      <c r="F106" s="9"/>
      <c r="G106" s="9"/>
      <c r="H106" s="9"/>
      <c r="I106" s="10"/>
      <c r="J106" s="11">
        <f>IF(N(I106)&lt;=0,"",IF(I106&gt;=Einstellungen!$B$9,"A",IF(I106&gt;=Einstellungen!$B$10,"B","C")))</f>
      </c>
      <c r="K106" s="12"/>
      <c r="L106" s="13">
        <f>IF(OR(K106="",D106="ehemalig"),"",IF(K106&lt;$B$5,"überfällig",IF(K106=$B$5,"heute",IF(K106&lt;=$B$5+7,"nächste 7 Tage",""))))</f>
      </c>
      <c r="M106" s="6">
        <f>IF(B106="","",IFERROR(1/(1/SUMPRODUCT(MAX(('Aktivitäten'!$B$6:$B$405=B106)*'Aktivitäten'!$A$6:$A$405))),""))</f>
      </c>
      <c r="N106" s="9"/>
    </row>
    <row r="107" ht="17" customHeight="1" spans="1:14" x14ac:dyDescent="0.25">
      <c r="A107" s="9"/>
      <c r="B107" s="9"/>
      <c r="C107" s="9"/>
      <c r="D107" s="9"/>
      <c r="E107" s="9"/>
      <c r="F107" s="9"/>
      <c r="G107" s="9"/>
      <c r="H107" s="9"/>
      <c r="I107" s="10"/>
      <c r="J107" s="11">
        <f>IF(N(I107)&lt;=0,"",IF(I107&gt;=Einstellungen!$B$9,"A",IF(I107&gt;=Einstellungen!$B$10,"B","C")))</f>
      </c>
      <c r="K107" s="12"/>
      <c r="L107" s="13">
        <f>IF(OR(K107="",D107="ehemalig"),"",IF(K107&lt;$B$5,"überfällig",IF(K107=$B$5,"heute",IF(K107&lt;=$B$5+7,"nächste 7 Tage",""))))</f>
      </c>
      <c r="M107" s="6">
        <f>IF(B107="","",IFERROR(1/(1/SUMPRODUCT(MAX(('Aktivitäten'!$B$6:$B$405=B107)*'Aktivitäten'!$A$6:$A$405))),""))</f>
      </c>
      <c r="N107" s="9"/>
    </row>
    <row r="108" ht="17" customHeight="1" spans="1:14" x14ac:dyDescent="0.25">
      <c r="A108" s="9"/>
      <c r="B108" s="9"/>
      <c r="C108" s="9"/>
      <c r="D108" s="9"/>
      <c r="E108" s="9"/>
      <c r="F108" s="9"/>
      <c r="G108" s="9"/>
      <c r="H108" s="9"/>
      <c r="I108" s="10"/>
      <c r="J108" s="11">
        <f>IF(N(I108)&lt;=0,"",IF(I108&gt;=Einstellungen!$B$9,"A",IF(I108&gt;=Einstellungen!$B$10,"B","C")))</f>
      </c>
      <c r="K108" s="12"/>
      <c r="L108" s="13">
        <f>IF(OR(K108="",D108="ehemalig"),"",IF(K108&lt;$B$5,"überfällig",IF(K108=$B$5,"heute",IF(K108&lt;=$B$5+7,"nächste 7 Tage",""))))</f>
      </c>
      <c r="M108" s="6">
        <f>IF(B108="","",IFERROR(1/(1/SUMPRODUCT(MAX(('Aktivitäten'!$B$6:$B$405=B108)*'Aktivitäten'!$A$6:$A$405))),""))</f>
      </c>
      <c r="N108" s="9"/>
    </row>
    <row r="109" ht="17" customHeight="1" spans="1:14" x14ac:dyDescent="0.25">
      <c r="A109" s="9"/>
      <c r="B109" s="9"/>
      <c r="C109" s="9"/>
      <c r="D109" s="9"/>
      <c r="E109" s="9"/>
      <c r="F109" s="9"/>
      <c r="G109" s="9"/>
      <c r="H109" s="9"/>
      <c r="I109" s="10"/>
      <c r="J109" s="11">
        <f>IF(N(I109)&lt;=0,"",IF(I109&gt;=Einstellungen!$B$9,"A",IF(I109&gt;=Einstellungen!$B$10,"B","C")))</f>
      </c>
      <c r="K109" s="12"/>
      <c r="L109" s="13">
        <f>IF(OR(K109="",D109="ehemalig"),"",IF(K109&lt;$B$5,"überfällig",IF(K109=$B$5,"heute",IF(K109&lt;=$B$5+7,"nächste 7 Tage",""))))</f>
      </c>
      <c r="M109" s="6">
        <f>IF(B109="","",IFERROR(1/(1/SUMPRODUCT(MAX(('Aktivitäten'!$B$6:$B$405=B109)*'Aktivitäten'!$A$6:$A$405))),""))</f>
      </c>
      <c r="N109" s="9"/>
    </row>
    <row r="110" ht="17" customHeight="1" spans="1:14" x14ac:dyDescent="0.25">
      <c r="A110" s="9"/>
      <c r="B110" s="9"/>
      <c r="C110" s="9"/>
      <c r="D110" s="9"/>
      <c r="E110" s="9"/>
      <c r="F110" s="9"/>
      <c r="G110" s="9"/>
      <c r="H110" s="9"/>
      <c r="I110" s="10"/>
      <c r="J110" s="11">
        <f>IF(N(I110)&lt;=0,"",IF(I110&gt;=Einstellungen!$B$9,"A",IF(I110&gt;=Einstellungen!$B$10,"B","C")))</f>
      </c>
      <c r="K110" s="12"/>
      <c r="L110" s="13">
        <f>IF(OR(K110="",D110="ehemalig"),"",IF(K110&lt;$B$5,"überfällig",IF(K110=$B$5,"heute",IF(K110&lt;=$B$5+7,"nächste 7 Tage",""))))</f>
      </c>
      <c r="M110" s="6">
        <f>IF(B110="","",IFERROR(1/(1/SUMPRODUCT(MAX(('Aktivitäten'!$B$6:$B$405=B110)*'Aktivitäten'!$A$6:$A$405))),""))</f>
      </c>
      <c r="N110" s="9"/>
    </row>
    <row r="111" ht="17" customHeight="1" spans="1:14" x14ac:dyDescent="0.25">
      <c r="A111" s="9"/>
      <c r="B111" s="9"/>
      <c r="C111" s="9"/>
      <c r="D111" s="9"/>
      <c r="E111" s="9"/>
      <c r="F111" s="9"/>
      <c r="G111" s="9"/>
      <c r="H111" s="9"/>
      <c r="I111" s="10"/>
      <c r="J111" s="11">
        <f>IF(N(I111)&lt;=0,"",IF(I111&gt;=Einstellungen!$B$9,"A",IF(I111&gt;=Einstellungen!$B$10,"B","C")))</f>
      </c>
      <c r="K111" s="12"/>
      <c r="L111" s="13">
        <f>IF(OR(K111="",D111="ehemalig"),"",IF(K111&lt;$B$5,"überfällig",IF(K111=$B$5,"heute",IF(K111&lt;=$B$5+7,"nächste 7 Tage",""))))</f>
      </c>
      <c r="M111" s="6">
        <f>IF(B111="","",IFERROR(1/(1/SUMPRODUCT(MAX(('Aktivitäten'!$B$6:$B$405=B111)*'Aktivitäten'!$A$6:$A$405))),""))</f>
      </c>
      <c r="N111" s="9"/>
    </row>
    <row r="112" ht="17" customHeight="1" spans="1:14" x14ac:dyDescent="0.25">
      <c r="A112" s="9"/>
      <c r="B112" s="9"/>
      <c r="C112" s="9"/>
      <c r="D112" s="9"/>
      <c r="E112" s="9"/>
      <c r="F112" s="9"/>
      <c r="G112" s="9"/>
      <c r="H112" s="9"/>
      <c r="I112" s="10"/>
      <c r="J112" s="11">
        <f>IF(N(I112)&lt;=0,"",IF(I112&gt;=Einstellungen!$B$9,"A",IF(I112&gt;=Einstellungen!$B$10,"B","C")))</f>
      </c>
      <c r="K112" s="12"/>
      <c r="L112" s="13">
        <f>IF(OR(K112="",D112="ehemalig"),"",IF(K112&lt;$B$5,"überfällig",IF(K112=$B$5,"heute",IF(K112&lt;=$B$5+7,"nächste 7 Tage",""))))</f>
      </c>
      <c r="M112" s="6">
        <f>IF(B112="","",IFERROR(1/(1/SUMPRODUCT(MAX(('Aktivitäten'!$B$6:$B$405=B112)*'Aktivitäten'!$A$6:$A$405))),""))</f>
      </c>
      <c r="N112" s="9"/>
    </row>
    <row r="113" ht="17" customHeight="1" spans="1:14" x14ac:dyDescent="0.25">
      <c r="A113" s="9"/>
      <c r="B113" s="9"/>
      <c r="C113" s="9"/>
      <c r="D113" s="9"/>
      <c r="E113" s="9"/>
      <c r="F113" s="9"/>
      <c r="G113" s="9"/>
      <c r="H113" s="9"/>
      <c r="I113" s="10"/>
      <c r="J113" s="11">
        <f>IF(N(I113)&lt;=0,"",IF(I113&gt;=Einstellungen!$B$9,"A",IF(I113&gt;=Einstellungen!$B$10,"B","C")))</f>
      </c>
      <c r="K113" s="12"/>
      <c r="L113" s="13">
        <f>IF(OR(K113="",D113="ehemalig"),"",IF(K113&lt;$B$5,"überfällig",IF(K113=$B$5,"heute",IF(K113&lt;=$B$5+7,"nächste 7 Tage",""))))</f>
      </c>
      <c r="M113" s="6">
        <f>IF(B113="","",IFERROR(1/(1/SUMPRODUCT(MAX(('Aktivitäten'!$B$6:$B$405=B113)*'Aktivitäten'!$A$6:$A$405))),""))</f>
      </c>
      <c r="N113" s="9"/>
    </row>
    <row r="114" ht="17" customHeight="1" spans="1:14" x14ac:dyDescent="0.25">
      <c r="A114" s="9"/>
      <c r="B114" s="9"/>
      <c r="C114" s="9"/>
      <c r="D114" s="9"/>
      <c r="E114" s="9"/>
      <c r="F114" s="9"/>
      <c r="G114" s="9"/>
      <c r="H114" s="9"/>
      <c r="I114" s="10"/>
      <c r="J114" s="11">
        <f>IF(N(I114)&lt;=0,"",IF(I114&gt;=Einstellungen!$B$9,"A",IF(I114&gt;=Einstellungen!$B$10,"B","C")))</f>
      </c>
      <c r="K114" s="12"/>
      <c r="L114" s="13">
        <f>IF(OR(K114="",D114="ehemalig"),"",IF(K114&lt;$B$5,"überfällig",IF(K114=$B$5,"heute",IF(K114&lt;=$B$5+7,"nächste 7 Tage",""))))</f>
      </c>
      <c r="M114" s="6">
        <f>IF(B114="","",IFERROR(1/(1/SUMPRODUCT(MAX(('Aktivitäten'!$B$6:$B$405=B114)*'Aktivitäten'!$A$6:$A$405))),""))</f>
      </c>
      <c r="N114" s="9"/>
    </row>
    <row r="115" ht="17" customHeight="1" spans="1:14" x14ac:dyDescent="0.25">
      <c r="A115" s="9"/>
      <c r="B115" s="9"/>
      <c r="C115" s="9"/>
      <c r="D115" s="9"/>
      <c r="E115" s="9"/>
      <c r="F115" s="9"/>
      <c r="G115" s="9"/>
      <c r="H115" s="9"/>
      <c r="I115" s="10"/>
      <c r="J115" s="11">
        <f>IF(N(I115)&lt;=0,"",IF(I115&gt;=Einstellungen!$B$9,"A",IF(I115&gt;=Einstellungen!$B$10,"B","C")))</f>
      </c>
      <c r="K115" s="12"/>
      <c r="L115" s="13">
        <f>IF(OR(K115="",D115="ehemalig"),"",IF(K115&lt;$B$5,"überfällig",IF(K115=$B$5,"heute",IF(K115&lt;=$B$5+7,"nächste 7 Tage",""))))</f>
      </c>
      <c r="M115" s="6">
        <f>IF(B115="","",IFERROR(1/(1/SUMPRODUCT(MAX(('Aktivitäten'!$B$6:$B$405=B115)*'Aktivitäten'!$A$6:$A$405))),""))</f>
      </c>
      <c r="N115" s="9"/>
    </row>
    <row r="116" ht="17" customHeight="1" spans="1:14" x14ac:dyDescent="0.25">
      <c r="A116" s="9"/>
      <c r="B116" s="9"/>
      <c r="C116" s="9"/>
      <c r="D116" s="9"/>
      <c r="E116" s="9"/>
      <c r="F116" s="9"/>
      <c r="G116" s="9"/>
      <c r="H116" s="9"/>
      <c r="I116" s="10"/>
      <c r="J116" s="11">
        <f>IF(N(I116)&lt;=0,"",IF(I116&gt;=Einstellungen!$B$9,"A",IF(I116&gt;=Einstellungen!$B$10,"B","C")))</f>
      </c>
      <c r="K116" s="12"/>
      <c r="L116" s="13">
        <f>IF(OR(K116="",D116="ehemalig"),"",IF(K116&lt;$B$5,"überfällig",IF(K116=$B$5,"heute",IF(K116&lt;=$B$5+7,"nächste 7 Tage",""))))</f>
      </c>
      <c r="M116" s="6">
        <f>IF(B116="","",IFERROR(1/(1/SUMPRODUCT(MAX(('Aktivitäten'!$B$6:$B$405=B116)*'Aktivitäten'!$A$6:$A$405))),""))</f>
      </c>
      <c r="N116" s="9"/>
    </row>
    <row r="117" ht="17" customHeight="1" spans="1:14" x14ac:dyDescent="0.25">
      <c r="A117" s="9"/>
      <c r="B117" s="9"/>
      <c r="C117" s="9"/>
      <c r="D117" s="9"/>
      <c r="E117" s="9"/>
      <c r="F117" s="9"/>
      <c r="G117" s="9"/>
      <c r="H117" s="9"/>
      <c r="I117" s="10"/>
      <c r="J117" s="11">
        <f>IF(N(I117)&lt;=0,"",IF(I117&gt;=Einstellungen!$B$9,"A",IF(I117&gt;=Einstellungen!$B$10,"B","C")))</f>
      </c>
      <c r="K117" s="12"/>
      <c r="L117" s="13">
        <f>IF(OR(K117="",D117="ehemalig"),"",IF(K117&lt;$B$5,"überfällig",IF(K117=$B$5,"heute",IF(K117&lt;=$B$5+7,"nächste 7 Tage",""))))</f>
      </c>
      <c r="M117" s="6">
        <f>IF(B117="","",IFERROR(1/(1/SUMPRODUCT(MAX(('Aktivitäten'!$B$6:$B$405=B117)*'Aktivitäten'!$A$6:$A$405))),""))</f>
      </c>
      <c r="N117" s="9"/>
    </row>
    <row r="118" ht="17" customHeight="1" spans="1:14" x14ac:dyDescent="0.25">
      <c r="A118" s="9"/>
      <c r="B118" s="9"/>
      <c r="C118" s="9"/>
      <c r="D118" s="9"/>
      <c r="E118" s="9"/>
      <c r="F118" s="9"/>
      <c r="G118" s="9"/>
      <c r="H118" s="9"/>
      <c r="I118" s="10"/>
      <c r="J118" s="11">
        <f>IF(N(I118)&lt;=0,"",IF(I118&gt;=Einstellungen!$B$9,"A",IF(I118&gt;=Einstellungen!$B$10,"B","C")))</f>
      </c>
      <c r="K118" s="12"/>
      <c r="L118" s="13">
        <f>IF(OR(K118="",D118="ehemalig"),"",IF(K118&lt;$B$5,"überfällig",IF(K118=$B$5,"heute",IF(K118&lt;=$B$5+7,"nächste 7 Tage",""))))</f>
      </c>
      <c r="M118" s="6">
        <f>IF(B118="","",IFERROR(1/(1/SUMPRODUCT(MAX(('Aktivitäten'!$B$6:$B$405=B118)*'Aktivitäten'!$A$6:$A$405))),""))</f>
      </c>
      <c r="N118" s="9"/>
    </row>
    <row r="119" ht="17" customHeight="1" spans="1:14" x14ac:dyDescent="0.25">
      <c r="A119" s="9"/>
      <c r="B119" s="9"/>
      <c r="C119" s="9"/>
      <c r="D119" s="9"/>
      <c r="E119" s="9"/>
      <c r="F119" s="9"/>
      <c r="G119" s="9"/>
      <c r="H119" s="9"/>
      <c r="I119" s="10"/>
      <c r="J119" s="11">
        <f>IF(N(I119)&lt;=0,"",IF(I119&gt;=Einstellungen!$B$9,"A",IF(I119&gt;=Einstellungen!$B$10,"B","C")))</f>
      </c>
      <c r="K119" s="12"/>
      <c r="L119" s="13">
        <f>IF(OR(K119="",D119="ehemalig"),"",IF(K119&lt;$B$5,"überfällig",IF(K119=$B$5,"heute",IF(K119&lt;=$B$5+7,"nächste 7 Tage",""))))</f>
      </c>
      <c r="M119" s="6">
        <f>IF(B119="","",IFERROR(1/(1/SUMPRODUCT(MAX(('Aktivitäten'!$B$6:$B$405=B119)*'Aktivitäten'!$A$6:$A$405))),""))</f>
      </c>
      <c r="N119" s="9"/>
    </row>
    <row r="120" ht="17" customHeight="1" spans="1:14" x14ac:dyDescent="0.25">
      <c r="A120" s="9"/>
      <c r="B120" s="9"/>
      <c r="C120" s="9"/>
      <c r="D120" s="9"/>
      <c r="E120" s="9"/>
      <c r="F120" s="9"/>
      <c r="G120" s="9"/>
      <c r="H120" s="9"/>
      <c r="I120" s="10"/>
      <c r="J120" s="11">
        <f>IF(N(I120)&lt;=0,"",IF(I120&gt;=Einstellungen!$B$9,"A",IF(I120&gt;=Einstellungen!$B$10,"B","C")))</f>
      </c>
      <c r="K120" s="12"/>
      <c r="L120" s="13">
        <f>IF(OR(K120="",D120="ehemalig"),"",IF(K120&lt;$B$5,"überfällig",IF(K120=$B$5,"heute",IF(K120&lt;=$B$5+7,"nächste 7 Tage",""))))</f>
      </c>
      <c r="M120" s="6">
        <f>IF(B120="","",IFERROR(1/(1/SUMPRODUCT(MAX(('Aktivitäten'!$B$6:$B$405=B120)*'Aktivitäten'!$A$6:$A$405))),""))</f>
      </c>
      <c r="N120" s="9"/>
    </row>
    <row r="121" ht="17" customHeight="1" spans="1:14" x14ac:dyDescent="0.25">
      <c r="A121" s="9"/>
      <c r="B121" s="9"/>
      <c r="C121" s="9"/>
      <c r="D121" s="9"/>
      <c r="E121" s="9"/>
      <c r="F121" s="9"/>
      <c r="G121" s="9"/>
      <c r="H121" s="9"/>
      <c r="I121" s="10"/>
      <c r="J121" s="11">
        <f>IF(N(I121)&lt;=0,"",IF(I121&gt;=Einstellungen!$B$9,"A",IF(I121&gt;=Einstellungen!$B$10,"B","C")))</f>
      </c>
      <c r="K121" s="12"/>
      <c r="L121" s="13">
        <f>IF(OR(K121="",D121="ehemalig"),"",IF(K121&lt;$B$5,"überfällig",IF(K121=$B$5,"heute",IF(K121&lt;=$B$5+7,"nächste 7 Tage",""))))</f>
      </c>
      <c r="M121" s="6">
        <f>IF(B121="","",IFERROR(1/(1/SUMPRODUCT(MAX(('Aktivitäten'!$B$6:$B$405=B121)*'Aktivitäten'!$A$6:$A$405))),""))</f>
      </c>
      <c r="N121" s="9"/>
    </row>
    <row r="122" ht="17" customHeight="1" spans="1:14" x14ac:dyDescent="0.25">
      <c r="A122" s="9"/>
      <c r="B122" s="9"/>
      <c r="C122" s="9"/>
      <c r="D122" s="9"/>
      <c r="E122" s="9"/>
      <c r="F122" s="9"/>
      <c r="G122" s="9"/>
      <c r="H122" s="9"/>
      <c r="I122" s="10"/>
      <c r="J122" s="11">
        <f>IF(N(I122)&lt;=0,"",IF(I122&gt;=Einstellungen!$B$9,"A",IF(I122&gt;=Einstellungen!$B$10,"B","C")))</f>
      </c>
      <c r="K122" s="12"/>
      <c r="L122" s="13">
        <f>IF(OR(K122="",D122="ehemalig"),"",IF(K122&lt;$B$5,"überfällig",IF(K122=$B$5,"heute",IF(K122&lt;=$B$5+7,"nächste 7 Tage",""))))</f>
      </c>
      <c r="M122" s="6">
        <f>IF(B122="","",IFERROR(1/(1/SUMPRODUCT(MAX(('Aktivitäten'!$B$6:$B$405=B122)*'Aktivitäten'!$A$6:$A$405))),""))</f>
      </c>
      <c r="N122" s="9"/>
    </row>
    <row r="123" ht="17" customHeight="1" spans="1:14" x14ac:dyDescent="0.25">
      <c r="A123" s="9"/>
      <c r="B123" s="9"/>
      <c r="C123" s="9"/>
      <c r="D123" s="9"/>
      <c r="E123" s="9"/>
      <c r="F123" s="9"/>
      <c r="G123" s="9"/>
      <c r="H123" s="9"/>
      <c r="I123" s="10"/>
      <c r="J123" s="11">
        <f>IF(N(I123)&lt;=0,"",IF(I123&gt;=Einstellungen!$B$9,"A",IF(I123&gt;=Einstellungen!$B$10,"B","C")))</f>
      </c>
      <c r="K123" s="12"/>
      <c r="L123" s="13">
        <f>IF(OR(K123="",D123="ehemalig"),"",IF(K123&lt;$B$5,"überfällig",IF(K123=$B$5,"heute",IF(K123&lt;=$B$5+7,"nächste 7 Tage",""))))</f>
      </c>
      <c r="M123" s="6">
        <f>IF(B123="","",IFERROR(1/(1/SUMPRODUCT(MAX(('Aktivitäten'!$B$6:$B$405=B123)*'Aktivitäten'!$A$6:$A$405))),""))</f>
      </c>
      <c r="N123" s="9"/>
    </row>
    <row r="124" ht="17" customHeight="1" spans="1:14" x14ac:dyDescent="0.25">
      <c r="A124" s="9"/>
      <c r="B124" s="9"/>
      <c r="C124" s="9"/>
      <c r="D124" s="9"/>
      <c r="E124" s="9"/>
      <c r="F124" s="9"/>
      <c r="G124" s="9"/>
      <c r="H124" s="9"/>
      <c r="I124" s="10"/>
      <c r="J124" s="11">
        <f>IF(N(I124)&lt;=0,"",IF(I124&gt;=Einstellungen!$B$9,"A",IF(I124&gt;=Einstellungen!$B$10,"B","C")))</f>
      </c>
      <c r="K124" s="12"/>
      <c r="L124" s="13">
        <f>IF(OR(K124="",D124="ehemalig"),"",IF(K124&lt;$B$5,"überfällig",IF(K124=$B$5,"heute",IF(K124&lt;=$B$5+7,"nächste 7 Tage",""))))</f>
      </c>
      <c r="M124" s="6">
        <f>IF(B124="","",IFERROR(1/(1/SUMPRODUCT(MAX(('Aktivitäten'!$B$6:$B$405=B124)*'Aktivitäten'!$A$6:$A$405))),""))</f>
      </c>
      <c r="N124" s="9"/>
    </row>
    <row r="125" ht="17" customHeight="1" spans="1:14" x14ac:dyDescent="0.25">
      <c r="A125" s="9"/>
      <c r="B125" s="9"/>
      <c r="C125" s="9"/>
      <c r="D125" s="9"/>
      <c r="E125" s="9"/>
      <c r="F125" s="9"/>
      <c r="G125" s="9"/>
      <c r="H125" s="9"/>
      <c r="I125" s="10"/>
      <c r="J125" s="11">
        <f>IF(N(I125)&lt;=0,"",IF(I125&gt;=Einstellungen!$B$9,"A",IF(I125&gt;=Einstellungen!$B$10,"B","C")))</f>
      </c>
      <c r="K125" s="12"/>
      <c r="L125" s="13">
        <f>IF(OR(K125="",D125="ehemalig"),"",IF(K125&lt;$B$5,"überfällig",IF(K125=$B$5,"heute",IF(K125&lt;=$B$5+7,"nächste 7 Tage",""))))</f>
      </c>
      <c r="M125" s="6">
        <f>IF(B125="","",IFERROR(1/(1/SUMPRODUCT(MAX(('Aktivitäten'!$B$6:$B$405=B125)*'Aktivitäten'!$A$6:$A$405))),""))</f>
      </c>
      <c r="N125" s="9"/>
    </row>
    <row r="126" ht="17" customHeight="1" spans="1:14" x14ac:dyDescent="0.25">
      <c r="A126" s="9"/>
      <c r="B126" s="9"/>
      <c r="C126" s="9"/>
      <c r="D126" s="9"/>
      <c r="E126" s="9"/>
      <c r="F126" s="9"/>
      <c r="G126" s="9"/>
      <c r="H126" s="9"/>
      <c r="I126" s="10"/>
      <c r="J126" s="11">
        <f>IF(N(I126)&lt;=0,"",IF(I126&gt;=Einstellungen!$B$9,"A",IF(I126&gt;=Einstellungen!$B$10,"B","C")))</f>
      </c>
      <c r="K126" s="12"/>
      <c r="L126" s="13">
        <f>IF(OR(K126="",D126="ehemalig"),"",IF(K126&lt;$B$5,"überfällig",IF(K126=$B$5,"heute",IF(K126&lt;=$B$5+7,"nächste 7 Tage",""))))</f>
      </c>
      <c r="M126" s="6">
        <f>IF(B126="","",IFERROR(1/(1/SUMPRODUCT(MAX(('Aktivitäten'!$B$6:$B$405=B126)*'Aktivitäten'!$A$6:$A$405))),""))</f>
      </c>
      <c r="N126" s="9"/>
    </row>
    <row r="127" ht="17" customHeight="1" spans="1:14" x14ac:dyDescent="0.25">
      <c r="A127" s="9"/>
      <c r="B127" s="9"/>
      <c r="C127" s="9"/>
      <c r="D127" s="9"/>
      <c r="E127" s="9"/>
      <c r="F127" s="9"/>
      <c r="G127" s="9"/>
      <c r="H127" s="9"/>
      <c r="I127" s="10"/>
      <c r="J127" s="11">
        <f>IF(N(I127)&lt;=0,"",IF(I127&gt;=Einstellungen!$B$9,"A",IF(I127&gt;=Einstellungen!$B$10,"B","C")))</f>
      </c>
      <c r="K127" s="12"/>
      <c r="L127" s="13">
        <f>IF(OR(K127="",D127="ehemalig"),"",IF(K127&lt;$B$5,"überfällig",IF(K127=$B$5,"heute",IF(K127&lt;=$B$5+7,"nächste 7 Tage",""))))</f>
      </c>
      <c r="M127" s="6">
        <f>IF(B127="","",IFERROR(1/(1/SUMPRODUCT(MAX(('Aktivitäten'!$B$6:$B$405=B127)*'Aktivitäten'!$A$6:$A$405))),""))</f>
      </c>
      <c r="N127" s="9"/>
    </row>
    <row r="128" ht="17" customHeight="1" spans="1:14" x14ac:dyDescent="0.25">
      <c r="A128" s="9"/>
      <c r="B128" s="9"/>
      <c r="C128" s="9"/>
      <c r="D128" s="9"/>
      <c r="E128" s="9"/>
      <c r="F128" s="9"/>
      <c r="G128" s="9"/>
      <c r="H128" s="9"/>
      <c r="I128" s="10"/>
      <c r="J128" s="11">
        <f>IF(N(I128)&lt;=0,"",IF(I128&gt;=Einstellungen!$B$9,"A",IF(I128&gt;=Einstellungen!$B$10,"B","C")))</f>
      </c>
      <c r="K128" s="12"/>
      <c r="L128" s="13">
        <f>IF(OR(K128="",D128="ehemalig"),"",IF(K128&lt;$B$5,"überfällig",IF(K128=$B$5,"heute",IF(K128&lt;=$B$5+7,"nächste 7 Tage",""))))</f>
      </c>
      <c r="M128" s="6">
        <f>IF(B128="","",IFERROR(1/(1/SUMPRODUCT(MAX(('Aktivitäten'!$B$6:$B$405=B128)*'Aktivitäten'!$A$6:$A$405))),""))</f>
      </c>
      <c r="N128" s="9"/>
    </row>
    <row r="129" ht="17" customHeight="1" spans="1:14" x14ac:dyDescent="0.25">
      <c r="A129" s="9"/>
      <c r="B129" s="9"/>
      <c r="C129" s="9"/>
      <c r="D129" s="9"/>
      <c r="E129" s="9"/>
      <c r="F129" s="9"/>
      <c r="G129" s="9"/>
      <c r="H129" s="9"/>
      <c r="I129" s="10"/>
      <c r="J129" s="11">
        <f>IF(N(I129)&lt;=0,"",IF(I129&gt;=Einstellungen!$B$9,"A",IF(I129&gt;=Einstellungen!$B$10,"B","C")))</f>
      </c>
      <c r="K129" s="12"/>
      <c r="L129" s="13">
        <f>IF(OR(K129="",D129="ehemalig"),"",IF(K129&lt;$B$5,"überfällig",IF(K129=$B$5,"heute",IF(K129&lt;=$B$5+7,"nächste 7 Tage",""))))</f>
      </c>
      <c r="M129" s="6">
        <f>IF(B129="","",IFERROR(1/(1/SUMPRODUCT(MAX(('Aktivitäten'!$B$6:$B$405=B129)*'Aktivitäten'!$A$6:$A$405))),""))</f>
      </c>
      <c r="N129" s="9"/>
    </row>
    <row r="130" ht="17" customHeight="1" spans="1:14" x14ac:dyDescent="0.25">
      <c r="A130" s="9"/>
      <c r="B130" s="9"/>
      <c r="C130" s="9"/>
      <c r="D130" s="9"/>
      <c r="E130" s="9"/>
      <c r="F130" s="9"/>
      <c r="G130" s="9"/>
      <c r="H130" s="9"/>
      <c r="I130" s="10"/>
      <c r="J130" s="11">
        <f>IF(N(I130)&lt;=0,"",IF(I130&gt;=Einstellungen!$B$9,"A",IF(I130&gt;=Einstellungen!$B$10,"B","C")))</f>
      </c>
      <c r="K130" s="12"/>
      <c r="L130" s="13">
        <f>IF(OR(K130="",D130="ehemalig"),"",IF(K130&lt;$B$5,"überfällig",IF(K130=$B$5,"heute",IF(K130&lt;=$B$5+7,"nächste 7 Tage",""))))</f>
      </c>
      <c r="M130" s="6">
        <f>IF(B130="","",IFERROR(1/(1/SUMPRODUCT(MAX(('Aktivitäten'!$B$6:$B$405=B130)*'Aktivitäten'!$A$6:$A$405))),""))</f>
      </c>
      <c r="N130" s="9"/>
    </row>
    <row r="131" ht="17" customHeight="1" spans="1:14" x14ac:dyDescent="0.25">
      <c r="A131" s="9"/>
      <c r="B131" s="9"/>
      <c r="C131" s="9"/>
      <c r="D131" s="9"/>
      <c r="E131" s="9"/>
      <c r="F131" s="9"/>
      <c r="G131" s="9"/>
      <c r="H131" s="9"/>
      <c r="I131" s="10"/>
      <c r="J131" s="11">
        <f>IF(N(I131)&lt;=0,"",IF(I131&gt;=Einstellungen!$B$9,"A",IF(I131&gt;=Einstellungen!$B$10,"B","C")))</f>
      </c>
      <c r="K131" s="12"/>
      <c r="L131" s="13">
        <f>IF(OR(K131="",D131="ehemalig"),"",IF(K131&lt;$B$5,"überfällig",IF(K131=$B$5,"heute",IF(K131&lt;=$B$5+7,"nächste 7 Tage",""))))</f>
      </c>
      <c r="M131" s="6">
        <f>IF(B131="","",IFERROR(1/(1/SUMPRODUCT(MAX(('Aktivitäten'!$B$6:$B$405=B131)*'Aktivitäten'!$A$6:$A$405))),""))</f>
      </c>
      <c r="N131" s="9"/>
    </row>
    <row r="132" ht="17" customHeight="1" spans="1:14" x14ac:dyDescent="0.25">
      <c r="A132" s="9"/>
      <c r="B132" s="9"/>
      <c r="C132" s="9"/>
      <c r="D132" s="9"/>
      <c r="E132" s="9"/>
      <c r="F132" s="9"/>
      <c r="G132" s="9"/>
      <c r="H132" s="9"/>
      <c r="I132" s="10"/>
      <c r="J132" s="11">
        <f>IF(N(I132)&lt;=0,"",IF(I132&gt;=Einstellungen!$B$9,"A",IF(I132&gt;=Einstellungen!$B$10,"B","C")))</f>
      </c>
      <c r="K132" s="12"/>
      <c r="L132" s="13">
        <f>IF(OR(K132="",D132="ehemalig"),"",IF(K132&lt;$B$5,"überfällig",IF(K132=$B$5,"heute",IF(K132&lt;=$B$5+7,"nächste 7 Tage",""))))</f>
      </c>
      <c r="M132" s="6">
        <f>IF(B132="","",IFERROR(1/(1/SUMPRODUCT(MAX(('Aktivitäten'!$B$6:$B$405=B132)*'Aktivitäten'!$A$6:$A$405))),""))</f>
      </c>
      <c r="N132" s="9"/>
    </row>
    <row r="133" ht="17" customHeight="1" spans="1:14" x14ac:dyDescent="0.25">
      <c r="A133" s="9"/>
      <c r="B133" s="9"/>
      <c r="C133" s="9"/>
      <c r="D133" s="9"/>
      <c r="E133" s="9"/>
      <c r="F133" s="9"/>
      <c r="G133" s="9"/>
      <c r="H133" s="9"/>
      <c r="I133" s="10"/>
      <c r="J133" s="11">
        <f>IF(N(I133)&lt;=0,"",IF(I133&gt;=Einstellungen!$B$9,"A",IF(I133&gt;=Einstellungen!$B$10,"B","C")))</f>
      </c>
      <c r="K133" s="12"/>
      <c r="L133" s="13">
        <f>IF(OR(K133="",D133="ehemalig"),"",IF(K133&lt;$B$5,"überfällig",IF(K133=$B$5,"heute",IF(K133&lt;=$B$5+7,"nächste 7 Tage",""))))</f>
      </c>
      <c r="M133" s="6">
        <f>IF(B133="","",IFERROR(1/(1/SUMPRODUCT(MAX(('Aktivitäten'!$B$6:$B$405=B133)*'Aktivitäten'!$A$6:$A$405))),""))</f>
      </c>
      <c r="N133" s="9"/>
    </row>
    <row r="134" ht="17" customHeight="1" spans="1:14" x14ac:dyDescent="0.25">
      <c r="A134" s="9"/>
      <c r="B134" s="9"/>
      <c r="C134" s="9"/>
      <c r="D134" s="9"/>
      <c r="E134" s="9"/>
      <c r="F134" s="9"/>
      <c r="G134" s="9"/>
      <c r="H134" s="9"/>
      <c r="I134" s="10"/>
      <c r="J134" s="11">
        <f>IF(N(I134)&lt;=0,"",IF(I134&gt;=Einstellungen!$B$9,"A",IF(I134&gt;=Einstellungen!$B$10,"B","C")))</f>
      </c>
      <c r="K134" s="12"/>
      <c r="L134" s="13">
        <f>IF(OR(K134="",D134="ehemalig"),"",IF(K134&lt;$B$5,"überfällig",IF(K134=$B$5,"heute",IF(K134&lt;=$B$5+7,"nächste 7 Tage",""))))</f>
      </c>
      <c r="M134" s="6">
        <f>IF(B134="","",IFERROR(1/(1/SUMPRODUCT(MAX(('Aktivitäten'!$B$6:$B$405=B134)*'Aktivitäten'!$A$6:$A$405))),""))</f>
      </c>
      <c r="N134" s="9"/>
    </row>
    <row r="135" ht="17" customHeight="1" spans="1:14" x14ac:dyDescent="0.25">
      <c r="A135" s="9"/>
      <c r="B135" s="9"/>
      <c r="C135" s="9"/>
      <c r="D135" s="9"/>
      <c r="E135" s="9"/>
      <c r="F135" s="9"/>
      <c r="G135" s="9"/>
      <c r="H135" s="9"/>
      <c r="I135" s="10"/>
      <c r="J135" s="11">
        <f>IF(N(I135)&lt;=0,"",IF(I135&gt;=Einstellungen!$B$9,"A",IF(I135&gt;=Einstellungen!$B$10,"B","C")))</f>
      </c>
      <c r="K135" s="12"/>
      <c r="L135" s="13">
        <f>IF(OR(K135="",D135="ehemalig"),"",IF(K135&lt;$B$5,"überfällig",IF(K135=$B$5,"heute",IF(K135&lt;=$B$5+7,"nächste 7 Tage",""))))</f>
      </c>
      <c r="M135" s="6">
        <f>IF(B135="","",IFERROR(1/(1/SUMPRODUCT(MAX(('Aktivitäten'!$B$6:$B$405=B135)*'Aktivitäten'!$A$6:$A$405))),""))</f>
      </c>
      <c r="N135" s="9"/>
    </row>
    <row r="136" ht="17" customHeight="1" spans="1:14" x14ac:dyDescent="0.25">
      <c r="A136" s="9"/>
      <c r="B136" s="9"/>
      <c r="C136" s="9"/>
      <c r="D136" s="9"/>
      <c r="E136" s="9"/>
      <c r="F136" s="9"/>
      <c r="G136" s="9"/>
      <c r="H136" s="9"/>
      <c r="I136" s="10"/>
      <c r="J136" s="11">
        <f>IF(N(I136)&lt;=0,"",IF(I136&gt;=Einstellungen!$B$9,"A",IF(I136&gt;=Einstellungen!$B$10,"B","C")))</f>
      </c>
      <c r="K136" s="12"/>
      <c r="L136" s="13">
        <f>IF(OR(K136="",D136="ehemalig"),"",IF(K136&lt;$B$5,"überfällig",IF(K136=$B$5,"heute",IF(K136&lt;=$B$5+7,"nächste 7 Tage",""))))</f>
      </c>
      <c r="M136" s="6">
        <f>IF(B136="","",IFERROR(1/(1/SUMPRODUCT(MAX(('Aktivitäten'!$B$6:$B$405=B136)*'Aktivitäten'!$A$6:$A$405))),""))</f>
      </c>
      <c r="N136" s="9"/>
    </row>
    <row r="137" ht="17" customHeight="1" spans="1:14" x14ac:dyDescent="0.25">
      <c r="A137" s="9"/>
      <c r="B137" s="9"/>
      <c r="C137" s="9"/>
      <c r="D137" s="9"/>
      <c r="E137" s="9"/>
      <c r="F137" s="9"/>
      <c r="G137" s="9"/>
      <c r="H137" s="9"/>
      <c r="I137" s="10"/>
      <c r="J137" s="11">
        <f>IF(N(I137)&lt;=0,"",IF(I137&gt;=Einstellungen!$B$9,"A",IF(I137&gt;=Einstellungen!$B$10,"B","C")))</f>
      </c>
      <c r="K137" s="12"/>
      <c r="L137" s="13">
        <f>IF(OR(K137="",D137="ehemalig"),"",IF(K137&lt;$B$5,"überfällig",IF(K137=$B$5,"heute",IF(K137&lt;=$B$5+7,"nächste 7 Tage",""))))</f>
      </c>
      <c r="M137" s="6">
        <f>IF(B137="","",IFERROR(1/(1/SUMPRODUCT(MAX(('Aktivitäten'!$B$6:$B$405=B137)*'Aktivitäten'!$A$6:$A$405))),""))</f>
      </c>
      <c r="N137" s="9"/>
    </row>
    <row r="138" ht="17" customHeight="1" spans="1:14" x14ac:dyDescent="0.25">
      <c r="A138" s="9"/>
      <c r="B138" s="9"/>
      <c r="C138" s="9"/>
      <c r="D138" s="9"/>
      <c r="E138" s="9"/>
      <c r="F138" s="9"/>
      <c r="G138" s="9"/>
      <c r="H138" s="9"/>
      <c r="I138" s="10"/>
      <c r="J138" s="11">
        <f>IF(N(I138)&lt;=0,"",IF(I138&gt;=Einstellungen!$B$9,"A",IF(I138&gt;=Einstellungen!$B$10,"B","C")))</f>
      </c>
      <c r="K138" s="12"/>
      <c r="L138" s="13">
        <f>IF(OR(K138="",D138="ehemalig"),"",IF(K138&lt;$B$5,"überfällig",IF(K138=$B$5,"heute",IF(K138&lt;=$B$5+7,"nächste 7 Tage",""))))</f>
      </c>
      <c r="M138" s="6">
        <f>IF(B138="","",IFERROR(1/(1/SUMPRODUCT(MAX(('Aktivitäten'!$B$6:$B$405=B138)*'Aktivitäten'!$A$6:$A$405))),""))</f>
      </c>
      <c r="N138" s="9"/>
    </row>
    <row r="139" ht="17" customHeight="1" spans="1:14" x14ac:dyDescent="0.25">
      <c r="A139" s="9"/>
      <c r="B139" s="9"/>
      <c r="C139" s="9"/>
      <c r="D139" s="9"/>
      <c r="E139" s="9"/>
      <c r="F139" s="9"/>
      <c r="G139" s="9"/>
      <c r="H139" s="9"/>
      <c r="I139" s="10"/>
      <c r="J139" s="11">
        <f>IF(N(I139)&lt;=0,"",IF(I139&gt;=Einstellungen!$B$9,"A",IF(I139&gt;=Einstellungen!$B$10,"B","C")))</f>
      </c>
      <c r="K139" s="12"/>
      <c r="L139" s="13">
        <f>IF(OR(K139="",D139="ehemalig"),"",IF(K139&lt;$B$5,"überfällig",IF(K139=$B$5,"heute",IF(K139&lt;=$B$5+7,"nächste 7 Tage",""))))</f>
      </c>
      <c r="M139" s="6">
        <f>IF(B139="","",IFERROR(1/(1/SUMPRODUCT(MAX(('Aktivitäten'!$B$6:$B$405=B139)*'Aktivitäten'!$A$6:$A$405))),""))</f>
      </c>
      <c r="N139" s="9"/>
    </row>
    <row r="140" ht="17" customHeight="1" spans="1:14" x14ac:dyDescent="0.25">
      <c r="A140" s="9"/>
      <c r="B140" s="9"/>
      <c r="C140" s="9"/>
      <c r="D140" s="9"/>
      <c r="E140" s="9"/>
      <c r="F140" s="9"/>
      <c r="G140" s="9"/>
      <c r="H140" s="9"/>
      <c r="I140" s="10"/>
      <c r="J140" s="11">
        <f>IF(N(I140)&lt;=0,"",IF(I140&gt;=Einstellungen!$B$9,"A",IF(I140&gt;=Einstellungen!$B$10,"B","C")))</f>
      </c>
      <c r="K140" s="12"/>
      <c r="L140" s="13">
        <f>IF(OR(K140="",D140="ehemalig"),"",IF(K140&lt;$B$5,"überfällig",IF(K140=$B$5,"heute",IF(K140&lt;=$B$5+7,"nächste 7 Tage",""))))</f>
      </c>
      <c r="M140" s="6">
        <f>IF(B140="","",IFERROR(1/(1/SUMPRODUCT(MAX(('Aktivitäten'!$B$6:$B$405=B140)*'Aktivitäten'!$A$6:$A$405))),""))</f>
      </c>
      <c r="N140" s="9"/>
    </row>
    <row r="141" ht="17" customHeight="1" spans="1:14" x14ac:dyDescent="0.25">
      <c r="A141" s="9"/>
      <c r="B141" s="9"/>
      <c r="C141" s="9"/>
      <c r="D141" s="9"/>
      <c r="E141" s="9"/>
      <c r="F141" s="9"/>
      <c r="G141" s="9"/>
      <c r="H141" s="9"/>
      <c r="I141" s="10"/>
      <c r="J141" s="11">
        <f>IF(N(I141)&lt;=0,"",IF(I141&gt;=Einstellungen!$B$9,"A",IF(I141&gt;=Einstellungen!$B$10,"B","C")))</f>
      </c>
      <c r="K141" s="12"/>
      <c r="L141" s="13">
        <f>IF(OR(K141="",D141="ehemalig"),"",IF(K141&lt;$B$5,"überfällig",IF(K141=$B$5,"heute",IF(K141&lt;=$B$5+7,"nächste 7 Tage",""))))</f>
      </c>
      <c r="M141" s="6">
        <f>IF(B141="","",IFERROR(1/(1/SUMPRODUCT(MAX(('Aktivitäten'!$B$6:$B$405=B141)*'Aktivitäten'!$A$6:$A$405))),""))</f>
      </c>
      <c r="N141" s="9"/>
    </row>
    <row r="142" ht="17" customHeight="1" spans="1:14" x14ac:dyDescent="0.25">
      <c r="A142" s="9"/>
      <c r="B142" s="9"/>
      <c r="C142" s="9"/>
      <c r="D142" s="9"/>
      <c r="E142" s="9"/>
      <c r="F142" s="9"/>
      <c r="G142" s="9"/>
      <c r="H142" s="9"/>
      <c r="I142" s="10"/>
      <c r="J142" s="11">
        <f>IF(N(I142)&lt;=0,"",IF(I142&gt;=Einstellungen!$B$9,"A",IF(I142&gt;=Einstellungen!$B$10,"B","C")))</f>
      </c>
      <c r="K142" s="12"/>
      <c r="L142" s="13">
        <f>IF(OR(K142="",D142="ehemalig"),"",IF(K142&lt;$B$5,"überfällig",IF(K142=$B$5,"heute",IF(K142&lt;=$B$5+7,"nächste 7 Tage",""))))</f>
      </c>
      <c r="M142" s="6">
        <f>IF(B142="","",IFERROR(1/(1/SUMPRODUCT(MAX(('Aktivitäten'!$B$6:$B$405=B142)*'Aktivitäten'!$A$6:$A$405))),""))</f>
      </c>
      <c r="N142" s="9"/>
    </row>
    <row r="143" ht="17" customHeight="1" spans="1:14" x14ac:dyDescent="0.25">
      <c r="A143" s="9"/>
      <c r="B143" s="9"/>
      <c r="C143" s="9"/>
      <c r="D143" s="9"/>
      <c r="E143" s="9"/>
      <c r="F143" s="9"/>
      <c r="G143" s="9"/>
      <c r="H143" s="9"/>
      <c r="I143" s="10"/>
      <c r="J143" s="11">
        <f>IF(N(I143)&lt;=0,"",IF(I143&gt;=Einstellungen!$B$9,"A",IF(I143&gt;=Einstellungen!$B$10,"B","C")))</f>
      </c>
      <c r="K143" s="12"/>
      <c r="L143" s="13">
        <f>IF(OR(K143="",D143="ehemalig"),"",IF(K143&lt;$B$5,"überfällig",IF(K143=$B$5,"heute",IF(K143&lt;=$B$5+7,"nächste 7 Tage",""))))</f>
      </c>
      <c r="M143" s="6">
        <f>IF(B143="","",IFERROR(1/(1/SUMPRODUCT(MAX(('Aktivitäten'!$B$6:$B$405=B143)*'Aktivitäten'!$A$6:$A$405))),""))</f>
      </c>
      <c r="N143" s="9"/>
    </row>
    <row r="144" ht="17" customHeight="1" spans="1:14" x14ac:dyDescent="0.25">
      <c r="A144" s="9"/>
      <c r="B144" s="9"/>
      <c r="C144" s="9"/>
      <c r="D144" s="9"/>
      <c r="E144" s="9"/>
      <c r="F144" s="9"/>
      <c r="G144" s="9"/>
      <c r="H144" s="9"/>
      <c r="I144" s="10"/>
      <c r="J144" s="11">
        <f>IF(N(I144)&lt;=0,"",IF(I144&gt;=Einstellungen!$B$9,"A",IF(I144&gt;=Einstellungen!$B$10,"B","C")))</f>
      </c>
      <c r="K144" s="12"/>
      <c r="L144" s="13">
        <f>IF(OR(K144="",D144="ehemalig"),"",IF(K144&lt;$B$5,"überfällig",IF(K144=$B$5,"heute",IF(K144&lt;=$B$5+7,"nächste 7 Tage",""))))</f>
      </c>
      <c r="M144" s="6">
        <f>IF(B144="","",IFERROR(1/(1/SUMPRODUCT(MAX(('Aktivitäten'!$B$6:$B$405=B144)*'Aktivitäten'!$A$6:$A$405))),""))</f>
      </c>
      <c r="N144" s="9"/>
    </row>
    <row r="145" ht="17" customHeight="1" spans="1:14" x14ac:dyDescent="0.25">
      <c r="A145" s="9"/>
      <c r="B145" s="9"/>
      <c r="C145" s="9"/>
      <c r="D145" s="9"/>
      <c r="E145" s="9"/>
      <c r="F145" s="9"/>
      <c r="G145" s="9"/>
      <c r="H145" s="9"/>
      <c r="I145" s="10"/>
      <c r="J145" s="11">
        <f>IF(N(I145)&lt;=0,"",IF(I145&gt;=Einstellungen!$B$9,"A",IF(I145&gt;=Einstellungen!$B$10,"B","C")))</f>
      </c>
      <c r="K145" s="12"/>
      <c r="L145" s="13">
        <f>IF(OR(K145="",D145="ehemalig"),"",IF(K145&lt;$B$5,"überfällig",IF(K145=$B$5,"heute",IF(K145&lt;=$B$5+7,"nächste 7 Tage",""))))</f>
      </c>
      <c r="M145" s="6">
        <f>IF(B145="","",IFERROR(1/(1/SUMPRODUCT(MAX(('Aktivitäten'!$B$6:$B$405=B145)*'Aktivitäten'!$A$6:$A$405))),""))</f>
      </c>
      <c r="N145" s="9"/>
    </row>
    <row r="146" ht="17" customHeight="1" spans="1:14" x14ac:dyDescent="0.25">
      <c r="A146" s="9"/>
      <c r="B146" s="9"/>
      <c r="C146" s="9"/>
      <c r="D146" s="9"/>
      <c r="E146" s="9"/>
      <c r="F146" s="9"/>
      <c r="G146" s="9"/>
      <c r="H146" s="9"/>
      <c r="I146" s="10"/>
      <c r="J146" s="11">
        <f>IF(N(I146)&lt;=0,"",IF(I146&gt;=Einstellungen!$B$9,"A",IF(I146&gt;=Einstellungen!$B$10,"B","C")))</f>
      </c>
      <c r="K146" s="12"/>
      <c r="L146" s="13">
        <f>IF(OR(K146="",D146="ehemalig"),"",IF(K146&lt;$B$5,"überfällig",IF(K146=$B$5,"heute",IF(K146&lt;=$B$5+7,"nächste 7 Tage",""))))</f>
      </c>
      <c r="M146" s="6">
        <f>IF(B146="","",IFERROR(1/(1/SUMPRODUCT(MAX(('Aktivitäten'!$B$6:$B$405=B146)*'Aktivitäten'!$A$6:$A$405))),""))</f>
      </c>
      <c r="N146" s="9"/>
    </row>
    <row r="147" ht="17" customHeight="1" spans="1:14" x14ac:dyDescent="0.25">
      <c r="A147" s="9"/>
      <c r="B147" s="9"/>
      <c r="C147" s="9"/>
      <c r="D147" s="9"/>
      <c r="E147" s="9"/>
      <c r="F147" s="9"/>
      <c r="G147" s="9"/>
      <c r="H147" s="9"/>
      <c r="I147" s="10"/>
      <c r="J147" s="11">
        <f>IF(N(I147)&lt;=0,"",IF(I147&gt;=Einstellungen!$B$9,"A",IF(I147&gt;=Einstellungen!$B$10,"B","C")))</f>
      </c>
      <c r="K147" s="12"/>
      <c r="L147" s="13">
        <f>IF(OR(K147="",D147="ehemalig"),"",IF(K147&lt;$B$5,"überfällig",IF(K147=$B$5,"heute",IF(K147&lt;=$B$5+7,"nächste 7 Tage",""))))</f>
      </c>
      <c r="M147" s="6">
        <f>IF(B147="","",IFERROR(1/(1/SUMPRODUCT(MAX(('Aktivitäten'!$B$6:$B$405=B147)*'Aktivitäten'!$A$6:$A$405))),""))</f>
      </c>
      <c r="N147" s="9"/>
    </row>
    <row r="148" ht="17" customHeight="1" spans="1:14" x14ac:dyDescent="0.25">
      <c r="A148" s="9"/>
      <c r="B148" s="9"/>
      <c r="C148" s="9"/>
      <c r="D148" s="9"/>
      <c r="E148" s="9"/>
      <c r="F148" s="9"/>
      <c r="G148" s="9"/>
      <c r="H148" s="9"/>
      <c r="I148" s="10"/>
      <c r="J148" s="11">
        <f>IF(N(I148)&lt;=0,"",IF(I148&gt;=Einstellungen!$B$9,"A",IF(I148&gt;=Einstellungen!$B$10,"B","C")))</f>
      </c>
      <c r="K148" s="12"/>
      <c r="L148" s="13">
        <f>IF(OR(K148="",D148="ehemalig"),"",IF(K148&lt;$B$5,"überfällig",IF(K148=$B$5,"heute",IF(K148&lt;=$B$5+7,"nächste 7 Tage",""))))</f>
      </c>
      <c r="M148" s="6">
        <f>IF(B148="","",IFERROR(1/(1/SUMPRODUCT(MAX(('Aktivitäten'!$B$6:$B$405=B148)*'Aktivitäten'!$A$6:$A$405))),""))</f>
      </c>
      <c r="N148" s="9"/>
    </row>
    <row r="149" ht="17" customHeight="1" spans="1:14" x14ac:dyDescent="0.25">
      <c r="A149" s="9"/>
      <c r="B149" s="9"/>
      <c r="C149" s="9"/>
      <c r="D149" s="9"/>
      <c r="E149" s="9"/>
      <c r="F149" s="9"/>
      <c r="G149" s="9"/>
      <c r="H149" s="9"/>
      <c r="I149" s="10"/>
      <c r="J149" s="11">
        <f>IF(N(I149)&lt;=0,"",IF(I149&gt;=Einstellungen!$B$9,"A",IF(I149&gt;=Einstellungen!$B$10,"B","C")))</f>
      </c>
      <c r="K149" s="12"/>
      <c r="L149" s="13">
        <f>IF(OR(K149="",D149="ehemalig"),"",IF(K149&lt;$B$5,"überfällig",IF(K149=$B$5,"heute",IF(K149&lt;=$B$5+7,"nächste 7 Tage",""))))</f>
      </c>
      <c r="M149" s="6">
        <f>IF(B149="","",IFERROR(1/(1/SUMPRODUCT(MAX(('Aktivitäten'!$B$6:$B$405=B149)*'Aktivitäten'!$A$6:$A$405))),""))</f>
      </c>
      <c r="N149" s="9"/>
    </row>
    <row r="150" ht="17" customHeight="1" spans="1:14" x14ac:dyDescent="0.25">
      <c r="A150" s="9"/>
      <c r="B150" s="9"/>
      <c r="C150" s="9"/>
      <c r="D150" s="9"/>
      <c r="E150" s="9"/>
      <c r="F150" s="9"/>
      <c r="G150" s="9"/>
      <c r="H150" s="9"/>
      <c r="I150" s="10"/>
      <c r="J150" s="11">
        <f>IF(N(I150)&lt;=0,"",IF(I150&gt;=Einstellungen!$B$9,"A",IF(I150&gt;=Einstellungen!$B$10,"B","C")))</f>
      </c>
      <c r="K150" s="12"/>
      <c r="L150" s="13">
        <f>IF(OR(K150="",D150="ehemalig"),"",IF(K150&lt;$B$5,"überfällig",IF(K150=$B$5,"heute",IF(K150&lt;=$B$5+7,"nächste 7 Tage",""))))</f>
      </c>
      <c r="M150" s="6">
        <f>IF(B150="","",IFERROR(1/(1/SUMPRODUCT(MAX(('Aktivitäten'!$B$6:$B$405=B150)*'Aktivitäten'!$A$6:$A$405))),""))</f>
      </c>
      <c r="N150" s="9"/>
    </row>
    <row r="151" ht="17" customHeight="1" spans="1:14" x14ac:dyDescent="0.25">
      <c r="A151" s="9"/>
      <c r="B151" s="9"/>
      <c r="C151" s="9"/>
      <c r="D151" s="9"/>
      <c r="E151" s="9"/>
      <c r="F151" s="9"/>
      <c r="G151" s="9"/>
      <c r="H151" s="9"/>
      <c r="I151" s="10"/>
      <c r="J151" s="11">
        <f>IF(N(I151)&lt;=0,"",IF(I151&gt;=Einstellungen!$B$9,"A",IF(I151&gt;=Einstellungen!$B$10,"B","C")))</f>
      </c>
      <c r="K151" s="12"/>
      <c r="L151" s="13">
        <f>IF(OR(K151="",D151="ehemalig"),"",IF(K151&lt;$B$5,"überfällig",IF(K151=$B$5,"heute",IF(K151&lt;=$B$5+7,"nächste 7 Tage",""))))</f>
      </c>
      <c r="M151" s="6">
        <f>IF(B151="","",IFERROR(1/(1/SUMPRODUCT(MAX(('Aktivitäten'!$B$6:$B$405=B151)*'Aktivitäten'!$A$6:$A$405))),""))</f>
      </c>
      <c r="N151" s="9"/>
    </row>
    <row r="152" ht="17" customHeight="1" spans="1:14" x14ac:dyDescent="0.25">
      <c r="A152" s="9"/>
      <c r="B152" s="9"/>
      <c r="C152" s="9"/>
      <c r="D152" s="9"/>
      <c r="E152" s="9"/>
      <c r="F152" s="9"/>
      <c r="G152" s="9"/>
      <c r="H152" s="9"/>
      <c r="I152" s="10"/>
      <c r="J152" s="11">
        <f>IF(N(I152)&lt;=0,"",IF(I152&gt;=Einstellungen!$B$9,"A",IF(I152&gt;=Einstellungen!$B$10,"B","C")))</f>
      </c>
      <c r="K152" s="12"/>
      <c r="L152" s="13">
        <f>IF(OR(K152="",D152="ehemalig"),"",IF(K152&lt;$B$5,"überfällig",IF(K152=$B$5,"heute",IF(K152&lt;=$B$5+7,"nächste 7 Tage",""))))</f>
      </c>
      <c r="M152" s="6">
        <f>IF(B152="","",IFERROR(1/(1/SUMPRODUCT(MAX(('Aktivitäten'!$B$6:$B$405=B152)*'Aktivitäten'!$A$6:$A$405))),""))</f>
      </c>
      <c r="N152" s="9"/>
    </row>
    <row r="153" ht="17" customHeight="1" spans="1:14" x14ac:dyDescent="0.25">
      <c r="A153" s="9"/>
      <c r="B153" s="9"/>
      <c r="C153" s="9"/>
      <c r="D153" s="9"/>
      <c r="E153" s="9"/>
      <c r="F153" s="9"/>
      <c r="G153" s="9"/>
      <c r="H153" s="9"/>
      <c r="I153" s="10"/>
      <c r="J153" s="11">
        <f>IF(N(I153)&lt;=0,"",IF(I153&gt;=Einstellungen!$B$9,"A",IF(I153&gt;=Einstellungen!$B$10,"B","C")))</f>
      </c>
      <c r="K153" s="12"/>
      <c r="L153" s="13">
        <f>IF(OR(K153="",D153="ehemalig"),"",IF(K153&lt;$B$5,"überfällig",IF(K153=$B$5,"heute",IF(K153&lt;=$B$5+7,"nächste 7 Tage",""))))</f>
      </c>
      <c r="M153" s="6">
        <f>IF(B153="","",IFERROR(1/(1/SUMPRODUCT(MAX(('Aktivitäten'!$B$6:$B$405=B153)*'Aktivitäten'!$A$6:$A$405))),""))</f>
      </c>
      <c r="N153" s="9"/>
    </row>
    <row r="154" ht="17" customHeight="1" spans="1:14" x14ac:dyDescent="0.25">
      <c r="A154" s="9"/>
      <c r="B154" s="9"/>
      <c r="C154" s="9"/>
      <c r="D154" s="9"/>
      <c r="E154" s="9"/>
      <c r="F154" s="9"/>
      <c r="G154" s="9"/>
      <c r="H154" s="9"/>
      <c r="I154" s="10"/>
      <c r="J154" s="11">
        <f>IF(N(I154)&lt;=0,"",IF(I154&gt;=Einstellungen!$B$9,"A",IF(I154&gt;=Einstellungen!$B$10,"B","C")))</f>
      </c>
      <c r="K154" s="12"/>
      <c r="L154" s="13">
        <f>IF(OR(K154="",D154="ehemalig"),"",IF(K154&lt;$B$5,"überfällig",IF(K154=$B$5,"heute",IF(K154&lt;=$B$5+7,"nächste 7 Tage",""))))</f>
      </c>
      <c r="M154" s="6">
        <f>IF(B154="","",IFERROR(1/(1/SUMPRODUCT(MAX(('Aktivitäten'!$B$6:$B$405=B154)*'Aktivitäten'!$A$6:$A$405))),""))</f>
      </c>
      <c r="N154" s="9"/>
    </row>
    <row r="155" ht="17" customHeight="1" spans="1:14" x14ac:dyDescent="0.25">
      <c r="A155" s="9"/>
      <c r="B155" s="9"/>
      <c r="C155" s="9"/>
      <c r="D155" s="9"/>
      <c r="E155" s="9"/>
      <c r="F155" s="9"/>
      <c r="G155" s="9"/>
      <c r="H155" s="9"/>
      <c r="I155" s="10"/>
      <c r="J155" s="11">
        <f>IF(N(I155)&lt;=0,"",IF(I155&gt;=Einstellungen!$B$9,"A",IF(I155&gt;=Einstellungen!$B$10,"B","C")))</f>
      </c>
      <c r="K155" s="12"/>
      <c r="L155" s="13">
        <f>IF(OR(K155="",D155="ehemalig"),"",IF(K155&lt;$B$5,"überfällig",IF(K155=$B$5,"heute",IF(K155&lt;=$B$5+7,"nächste 7 Tage",""))))</f>
      </c>
      <c r="M155" s="6">
        <f>IF(B155="","",IFERROR(1/(1/SUMPRODUCT(MAX(('Aktivitäten'!$B$6:$B$405=B155)*'Aktivitäten'!$A$6:$A$405))),""))</f>
      </c>
      <c r="N155" s="9"/>
    </row>
    <row r="156" ht="17" customHeight="1" spans="1:14" x14ac:dyDescent="0.25">
      <c r="A156" s="9"/>
      <c r="B156" s="9"/>
      <c r="C156" s="9"/>
      <c r="D156" s="9"/>
      <c r="E156" s="9"/>
      <c r="F156" s="9"/>
      <c r="G156" s="9"/>
      <c r="H156" s="9"/>
      <c r="I156" s="10"/>
      <c r="J156" s="11">
        <f>IF(N(I156)&lt;=0,"",IF(I156&gt;=Einstellungen!$B$9,"A",IF(I156&gt;=Einstellungen!$B$10,"B","C")))</f>
      </c>
      <c r="K156" s="12"/>
      <c r="L156" s="13">
        <f>IF(OR(K156="",D156="ehemalig"),"",IF(K156&lt;$B$5,"überfällig",IF(K156=$B$5,"heute",IF(K156&lt;=$B$5+7,"nächste 7 Tage",""))))</f>
      </c>
      <c r="M156" s="6">
        <f>IF(B156="","",IFERROR(1/(1/SUMPRODUCT(MAX(('Aktivitäten'!$B$6:$B$405=B156)*'Aktivitäten'!$A$6:$A$405))),""))</f>
      </c>
      <c r="N156" s="9"/>
    </row>
    <row r="157" ht="17" customHeight="1" spans="1:14" x14ac:dyDescent="0.25">
      <c r="A157" s="9"/>
      <c r="B157" s="9"/>
      <c r="C157" s="9"/>
      <c r="D157" s="9"/>
      <c r="E157" s="9"/>
      <c r="F157" s="9"/>
      <c r="G157" s="9"/>
      <c r="H157" s="9"/>
      <c r="I157" s="10"/>
      <c r="J157" s="11">
        <f>IF(N(I157)&lt;=0,"",IF(I157&gt;=Einstellungen!$B$9,"A",IF(I157&gt;=Einstellungen!$B$10,"B","C")))</f>
      </c>
      <c r="K157" s="12"/>
      <c r="L157" s="13">
        <f>IF(OR(K157="",D157="ehemalig"),"",IF(K157&lt;$B$5,"überfällig",IF(K157=$B$5,"heute",IF(K157&lt;=$B$5+7,"nächste 7 Tage",""))))</f>
      </c>
      <c r="M157" s="6">
        <f>IF(B157="","",IFERROR(1/(1/SUMPRODUCT(MAX(('Aktivitäten'!$B$6:$B$405=B157)*'Aktivitäten'!$A$6:$A$405))),""))</f>
      </c>
      <c r="N157" s="9"/>
    </row>
  </sheetData>
  <mergeCells count="5">
    <mergeCell ref="A1:N1"/>
    <mergeCell ref="A2:N2"/>
    <mergeCell ref="A3:B3"/>
    <mergeCell ref="C3:D3"/>
    <mergeCell ref="C5:G5"/>
  </mergeCells>
  <conditionalFormatting sqref="A8:N157">
    <cfRule type="expression" dxfId="0" priority="1">
      <formula>$L8="überfällig"</formula>
    </cfRule>
    <cfRule type="expression" dxfId="1" priority="2">
      <formula>$D8="ehemalig"</formula>
    </cfRule>
  </conditionalFormatting>
  <dataValidations count="4">
    <dataValidation type="list" allowBlank="1" sqref="C10:C157">
      <formula1>Einstellungen!$A$14:$A$33</formula1>
    </dataValidation>
    <dataValidation type="list" allowBlank="1" sqref="C8:C157">
      <formula1>Einstellungen!$A$14:$A$33</formula1>
    </dataValidation>
    <dataValidation type="list" allowBlank="1" showInputMessage="1" prompt="Interessent, Kunde oder ehemalig" sqref="D10:D157">
      <formula1>"Interessent,Kunde,ehemalig"</formula1>
    </dataValidation>
    <dataValidation type="list" allowBlank="1" showInputMessage="1" prompt="Interessent, Kunde oder ehemalig" sqref="D8:D157">
      <formula1>"Interessent,Kunde,ehemalig"</formula1>
    </dataValidation>
  </dataValidations>
  <printOptions horizontalCentered="1"/>
  <pageMargins left="0.5" right="0.5" top="0.6" bottom="0.7" header="0.3" footer="0.3"/>
  <pageSetup paperSize="9" orientation="landscape" fitToWidth="1" fitToHeight="0"/>
  <headerFooter>
    <oddFooter>&amp;L&amp;8Kostenlose Vorlage von teamspace · www.teamspace.de/vorlagen/ · Stand Oktober 2026&amp;R&amp;8Seite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667F3"/>
    <pageSetUpPr fitToPage="1"/>
  </sheetPr>
  <dimension ref="A1:G405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customHeight="1"/>
  <cols>
    <col min="1" max="1" width="11" customWidth="1"/>
    <col min="2" max="2" width="28" customWidth="1"/>
    <col min="4" max="4" width="12" customWidth="1"/>
    <col min="5" max="5" width="46" customWidth="1"/>
    <col min="6" max="6" width="34" customWidth="1"/>
  </cols>
  <sheetData>
    <row r="1" ht="30" customHeight="1" spans="1:7" x14ac:dyDescent="0.25">
      <c r="A1" s="1" t="s">
        <v>20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21</v>
      </c>
      <c r="B2" s="2"/>
      <c r="C2" s="2"/>
      <c r="D2" s="2"/>
      <c r="E2" s="2"/>
      <c r="F2" s="2"/>
      <c r="G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30" customHeight="1" spans="1:7" x14ac:dyDescent="0.25">
      <c r="A5" s="8" t="s">
        <v>22</v>
      </c>
      <c r="B5" s="8" t="s">
        <v>7</v>
      </c>
      <c r="C5" s="8" t="s">
        <v>6</v>
      </c>
      <c r="D5" s="8" t="s">
        <v>23</v>
      </c>
      <c r="E5" s="8" t="s">
        <v>19</v>
      </c>
      <c r="F5" s="8" t="s">
        <v>24</v>
      </c>
      <c r="G5" s="8" t="s">
        <v>25</v>
      </c>
    </row>
    <row r="6" ht="17" customHeight="1" spans="1:7" x14ac:dyDescent="0.25">
      <c r="A6" s="12"/>
      <c r="B6" s="9"/>
      <c r="C6" s="13">
        <f>IF(B6="","",IFERROR(INDEX('Kunden'!$A$8:$A$157,MATCH(B6,'Kunden'!$B$8:$B$157,0)),"nicht in Liste"))</f>
      </c>
      <c r="D6" s="9"/>
      <c r="E6" s="9"/>
      <c r="F6" s="9"/>
      <c r="G6" s="14"/>
    </row>
    <row r="7" ht="17" customHeight="1" spans="1:7" x14ac:dyDescent="0.25">
      <c r="A7" s="12"/>
      <c r="B7" s="9"/>
      <c r="C7" s="13">
        <f>IF(B7="","",IFERROR(INDEX('Kunden'!$A$8:$A$157,MATCH(B7,'Kunden'!$B$8:$B$157,0)),"nicht in Liste"))</f>
      </c>
      <c r="D7" s="9"/>
      <c r="E7" s="9"/>
      <c r="F7" s="9"/>
      <c r="G7" s="14"/>
    </row>
    <row r="8" ht="17" customHeight="1" spans="1:7" x14ac:dyDescent="0.25">
      <c r="A8" s="12"/>
      <c r="B8" s="9"/>
      <c r="C8" s="13">
        <f>IF(B8="","",IFERROR(INDEX('Kunden'!$A$8:$A$157,MATCH(B8,'Kunden'!$B$8:$B$157,0)),"nicht in Liste"))</f>
      </c>
      <c r="D8" s="9"/>
      <c r="E8" s="9"/>
      <c r="F8" s="9"/>
      <c r="G8" s="14"/>
    </row>
    <row r="9" ht="17" customHeight="1" spans="1:7" x14ac:dyDescent="0.25">
      <c r="A9" s="12"/>
      <c r="B9" s="9"/>
      <c r="C9" s="13">
        <f>IF(B9="","",IFERROR(INDEX('Kunden'!$A$8:$A$157,MATCH(B9,'Kunden'!$B$8:$B$157,0)),"nicht in Liste"))</f>
      </c>
      <c r="D9" s="9"/>
      <c r="E9" s="9"/>
      <c r="F9" s="9"/>
      <c r="G9" s="14"/>
    </row>
    <row r="10" ht="17" customHeight="1" spans="1:7" x14ac:dyDescent="0.25">
      <c r="A10" s="12"/>
      <c r="B10" s="9"/>
      <c r="C10" s="13">
        <f>IF(B10="","",IFERROR(INDEX('Kunden'!$A$8:$A$157,MATCH(B10,'Kunden'!$B$8:$B$157,0)),"nicht in Liste"))</f>
      </c>
      <c r="D10" s="9"/>
      <c r="E10" s="9"/>
      <c r="F10" s="9"/>
      <c r="G10" s="14"/>
    </row>
    <row r="11" ht="17" customHeight="1" spans="1:7" x14ac:dyDescent="0.25">
      <c r="A11" s="12"/>
      <c r="B11" s="9"/>
      <c r="C11" s="13">
        <f>IF(B11="","",IFERROR(INDEX('Kunden'!$A$8:$A$157,MATCH(B11,'Kunden'!$B$8:$B$157,0)),"nicht in Liste"))</f>
      </c>
      <c r="D11" s="9"/>
      <c r="E11" s="9"/>
      <c r="F11" s="9"/>
      <c r="G11" s="14"/>
    </row>
    <row r="12" ht="17" customHeight="1" spans="1:7" x14ac:dyDescent="0.25">
      <c r="A12" s="12"/>
      <c r="B12" s="9"/>
      <c r="C12" s="13">
        <f>IF(B12="","",IFERROR(INDEX('Kunden'!$A$8:$A$157,MATCH(B12,'Kunden'!$B$8:$B$157,0)),"nicht in Liste"))</f>
      </c>
      <c r="D12" s="9"/>
      <c r="E12" s="9"/>
      <c r="F12" s="9"/>
      <c r="G12" s="14"/>
    </row>
    <row r="13" ht="17" customHeight="1" spans="1:7" x14ac:dyDescent="0.25">
      <c r="A13" s="12"/>
      <c r="B13" s="9"/>
      <c r="C13" s="13">
        <f>IF(B13="","",IFERROR(INDEX('Kunden'!$A$8:$A$157,MATCH(B13,'Kunden'!$B$8:$B$157,0)),"nicht in Liste"))</f>
      </c>
      <c r="D13" s="9"/>
      <c r="E13" s="9"/>
      <c r="F13" s="9"/>
      <c r="G13" s="14"/>
    </row>
    <row r="14" ht="17" customHeight="1" spans="1:7" x14ac:dyDescent="0.25">
      <c r="A14" s="12"/>
      <c r="B14" s="9"/>
      <c r="C14" s="13">
        <f>IF(B14="","",IFERROR(INDEX('Kunden'!$A$8:$A$157,MATCH(B14,'Kunden'!$B$8:$B$157,0)),"nicht in Liste"))</f>
      </c>
      <c r="D14" s="9"/>
      <c r="E14" s="9"/>
      <c r="F14" s="9"/>
      <c r="G14" s="14"/>
    </row>
    <row r="15" ht="17" customHeight="1" spans="1:7" x14ac:dyDescent="0.25">
      <c r="A15" s="12"/>
      <c r="B15" s="9"/>
      <c r="C15" s="13">
        <f>IF(B15="","",IFERROR(INDEX('Kunden'!$A$8:$A$157,MATCH(B15,'Kunden'!$B$8:$B$157,0)),"nicht in Liste"))</f>
      </c>
      <c r="D15" s="9"/>
      <c r="E15" s="9"/>
      <c r="F15" s="9"/>
      <c r="G15" s="14"/>
    </row>
    <row r="16" ht="17" customHeight="1" spans="1:7" x14ac:dyDescent="0.25">
      <c r="A16" s="12"/>
      <c r="B16" s="9"/>
      <c r="C16" s="13">
        <f>IF(B16="","",IFERROR(INDEX('Kunden'!$A$8:$A$157,MATCH(B16,'Kunden'!$B$8:$B$157,0)),"nicht in Liste"))</f>
      </c>
      <c r="D16" s="9"/>
      <c r="E16" s="9"/>
      <c r="F16" s="9"/>
      <c r="G16" s="14"/>
    </row>
    <row r="17" ht="17" customHeight="1" spans="1:7" x14ac:dyDescent="0.25">
      <c r="A17" s="12"/>
      <c r="B17" s="9"/>
      <c r="C17" s="13">
        <f>IF(B17="","",IFERROR(INDEX('Kunden'!$A$8:$A$157,MATCH(B17,'Kunden'!$B$8:$B$157,0)),"nicht in Liste"))</f>
      </c>
      <c r="D17" s="9"/>
      <c r="E17" s="9"/>
      <c r="F17" s="9"/>
      <c r="G17" s="14"/>
    </row>
    <row r="18" ht="17" customHeight="1" spans="1:7" x14ac:dyDescent="0.25">
      <c r="A18" s="12"/>
      <c r="B18" s="9"/>
      <c r="C18" s="13">
        <f>IF(B18="","",IFERROR(INDEX('Kunden'!$A$8:$A$157,MATCH(B18,'Kunden'!$B$8:$B$157,0)),"nicht in Liste"))</f>
      </c>
      <c r="D18" s="9"/>
      <c r="E18" s="9"/>
      <c r="F18" s="9"/>
      <c r="G18" s="14"/>
    </row>
    <row r="19" ht="17" customHeight="1" spans="1:7" x14ac:dyDescent="0.25">
      <c r="A19" s="12"/>
      <c r="B19" s="9"/>
      <c r="C19" s="13">
        <f>IF(B19="","",IFERROR(INDEX('Kunden'!$A$8:$A$157,MATCH(B19,'Kunden'!$B$8:$B$157,0)),"nicht in Liste"))</f>
      </c>
      <c r="D19" s="9"/>
      <c r="E19" s="9"/>
      <c r="F19" s="9"/>
      <c r="G19" s="14"/>
    </row>
    <row r="20" ht="17" customHeight="1" spans="1:7" x14ac:dyDescent="0.25">
      <c r="A20" s="12"/>
      <c r="B20" s="9"/>
      <c r="C20" s="13">
        <f>IF(B20="","",IFERROR(INDEX('Kunden'!$A$8:$A$157,MATCH(B20,'Kunden'!$B$8:$B$157,0)),"nicht in Liste"))</f>
      </c>
      <c r="D20" s="9"/>
      <c r="E20" s="9"/>
      <c r="F20" s="9"/>
      <c r="G20" s="14"/>
    </row>
    <row r="21" ht="17" customHeight="1" spans="1:7" x14ac:dyDescent="0.25">
      <c r="A21" s="12"/>
      <c r="B21" s="9"/>
      <c r="C21" s="13">
        <f>IF(B21="","",IFERROR(INDEX('Kunden'!$A$8:$A$157,MATCH(B21,'Kunden'!$B$8:$B$157,0)),"nicht in Liste"))</f>
      </c>
      <c r="D21" s="9"/>
      <c r="E21" s="9"/>
      <c r="F21" s="9"/>
      <c r="G21" s="14"/>
    </row>
    <row r="22" ht="17" customHeight="1" spans="1:7" x14ac:dyDescent="0.25">
      <c r="A22" s="12"/>
      <c r="B22" s="9"/>
      <c r="C22" s="13">
        <f>IF(B22="","",IFERROR(INDEX('Kunden'!$A$8:$A$157,MATCH(B22,'Kunden'!$B$8:$B$157,0)),"nicht in Liste"))</f>
      </c>
      <c r="D22" s="9"/>
      <c r="E22" s="9"/>
      <c r="F22" s="9"/>
      <c r="G22" s="14"/>
    </row>
    <row r="23" ht="17" customHeight="1" spans="1:7" x14ac:dyDescent="0.25">
      <c r="A23" s="12"/>
      <c r="B23" s="9"/>
      <c r="C23" s="13">
        <f>IF(B23="","",IFERROR(INDEX('Kunden'!$A$8:$A$157,MATCH(B23,'Kunden'!$B$8:$B$157,0)),"nicht in Liste"))</f>
      </c>
      <c r="D23" s="9"/>
      <c r="E23" s="9"/>
      <c r="F23" s="9"/>
      <c r="G23" s="14"/>
    </row>
    <row r="24" ht="17" customHeight="1" spans="1:7" x14ac:dyDescent="0.25">
      <c r="A24" s="12"/>
      <c r="B24" s="9"/>
      <c r="C24" s="13">
        <f>IF(B24="","",IFERROR(INDEX('Kunden'!$A$8:$A$157,MATCH(B24,'Kunden'!$B$8:$B$157,0)),"nicht in Liste"))</f>
      </c>
      <c r="D24" s="9"/>
      <c r="E24" s="9"/>
      <c r="F24" s="9"/>
      <c r="G24" s="14"/>
    </row>
    <row r="25" ht="17" customHeight="1" spans="1:7" x14ac:dyDescent="0.25">
      <c r="A25" s="12"/>
      <c r="B25" s="9"/>
      <c r="C25" s="13">
        <f>IF(B25="","",IFERROR(INDEX('Kunden'!$A$8:$A$157,MATCH(B25,'Kunden'!$B$8:$B$157,0)),"nicht in Liste"))</f>
      </c>
      <c r="D25" s="9"/>
      <c r="E25" s="9"/>
      <c r="F25" s="9"/>
      <c r="G25" s="14"/>
    </row>
    <row r="26" ht="17" customHeight="1" spans="1:7" x14ac:dyDescent="0.25">
      <c r="A26" s="12"/>
      <c r="B26" s="9"/>
      <c r="C26" s="13">
        <f>IF(B26="","",IFERROR(INDEX('Kunden'!$A$8:$A$157,MATCH(B26,'Kunden'!$B$8:$B$157,0)),"nicht in Liste"))</f>
      </c>
      <c r="D26" s="9"/>
      <c r="E26" s="9"/>
      <c r="F26" s="9"/>
      <c r="G26" s="14"/>
    </row>
    <row r="27" ht="17" customHeight="1" spans="1:7" x14ac:dyDescent="0.25">
      <c r="A27" s="12"/>
      <c r="B27" s="9"/>
      <c r="C27" s="13">
        <f>IF(B27="","",IFERROR(INDEX('Kunden'!$A$8:$A$157,MATCH(B27,'Kunden'!$B$8:$B$157,0)),"nicht in Liste"))</f>
      </c>
      <c r="D27" s="9"/>
      <c r="E27" s="9"/>
      <c r="F27" s="9"/>
      <c r="G27" s="14"/>
    </row>
    <row r="28" ht="17" customHeight="1" spans="1:7" x14ac:dyDescent="0.25">
      <c r="A28" s="12"/>
      <c r="B28" s="9"/>
      <c r="C28" s="13">
        <f>IF(B28="","",IFERROR(INDEX('Kunden'!$A$8:$A$157,MATCH(B28,'Kunden'!$B$8:$B$157,0)),"nicht in Liste"))</f>
      </c>
      <c r="D28" s="9"/>
      <c r="E28" s="9"/>
      <c r="F28" s="9"/>
      <c r="G28" s="14"/>
    </row>
    <row r="29" ht="17" customHeight="1" spans="1:7" x14ac:dyDescent="0.25">
      <c r="A29" s="12"/>
      <c r="B29" s="9"/>
      <c r="C29" s="13">
        <f>IF(B29="","",IFERROR(INDEX('Kunden'!$A$8:$A$157,MATCH(B29,'Kunden'!$B$8:$B$157,0)),"nicht in Liste"))</f>
      </c>
      <c r="D29" s="9"/>
      <c r="E29" s="9"/>
      <c r="F29" s="9"/>
      <c r="G29" s="14"/>
    </row>
    <row r="30" ht="17" customHeight="1" spans="1:7" x14ac:dyDescent="0.25">
      <c r="A30" s="12"/>
      <c r="B30" s="9"/>
      <c r="C30" s="13">
        <f>IF(B30="","",IFERROR(INDEX('Kunden'!$A$8:$A$157,MATCH(B30,'Kunden'!$B$8:$B$157,0)),"nicht in Liste"))</f>
      </c>
      <c r="D30" s="9"/>
      <c r="E30" s="9"/>
      <c r="F30" s="9"/>
      <c r="G30" s="14"/>
    </row>
    <row r="31" ht="17" customHeight="1" spans="1:7" x14ac:dyDescent="0.25">
      <c r="A31" s="12"/>
      <c r="B31" s="9"/>
      <c r="C31" s="13">
        <f>IF(B31="","",IFERROR(INDEX('Kunden'!$A$8:$A$157,MATCH(B31,'Kunden'!$B$8:$B$157,0)),"nicht in Liste"))</f>
      </c>
      <c r="D31" s="9"/>
      <c r="E31" s="9"/>
      <c r="F31" s="9"/>
      <c r="G31" s="14"/>
    </row>
    <row r="32" ht="17" customHeight="1" spans="1:7" x14ac:dyDescent="0.25">
      <c r="A32" s="12"/>
      <c r="B32" s="9"/>
      <c r="C32" s="13">
        <f>IF(B32="","",IFERROR(INDEX('Kunden'!$A$8:$A$157,MATCH(B32,'Kunden'!$B$8:$B$157,0)),"nicht in Liste"))</f>
      </c>
      <c r="D32" s="9"/>
      <c r="E32" s="9"/>
      <c r="F32" s="9"/>
      <c r="G32" s="14"/>
    </row>
    <row r="33" ht="17" customHeight="1" spans="1:7" x14ac:dyDescent="0.25">
      <c r="A33" s="12"/>
      <c r="B33" s="9"/>
      <c r="C33" s="13">
        <f>IF(B33="","",IFERROR(INDEX('Kunden'!$A$8:$A$157,MATCH(B33,'Kunden'!$B$8:$B$157,0)),"nicht in Liste"))</f>
      </c>
      <c r="D33" s="9"/>
      <c r="E33" s="9"/>
      <c r="F33" s="9"/>
      <c r="G33" s="14"/>
    </row>
    <row r="34" ht="17" customHeight="1" spans="1:7" x14ac:dyDescent="0.25">
      <c r="A34" s="12"/>
      <c r="B34" s="9"/>
      <c r="C34" s="13">
        <f>IF(B34="","",IFERROR(INDEX('Kunden'!$A$8:$A$157,MATCH(B34,'Kunden'!$B$8:$B$157,0)),"nicht in Liste"))</f>
      </c>
      <c r="D34" s="9"/>
      <c r="E34" s="9"/>
      <c r="F34" s="9"/>
      <c r="G34" s="14"/>
    </row>
    <row r="35" ht="17" customHeight="1" spans="1:7" x14ac:dyDescent="0.25">
      <c r="A35" s="12"/>
      <c r="B35" s="9"/>
      <c r="C35" s="13">
        <f>IF(B35="","",IFERROR(INDEX('Kunden'!$A$8:$A$157,MATCH(B35,'Kunden'!$B$8:$B$157,0)),"nicht in Liste"))</f>
      </c>
      <c r="D35" s="9"/>
      <c r="E35" s="9"/>
      <c r="F35" s="9"/>
      <c r="G35" s="14"/>
    </row>
    <row r="36" ht="17" customHeight="1" spans="1:7" x14ac:dyDescent="0.25">
      <c r="A36" s="12"/>
      <c r="B36" s="9"/>
      <c r="C36" s="13">
        <f>IF(B36="","",IFERROR(INDEX('Kunden'!$A$8:$A$157,MATCH(B36,'Kunden'!$B$8:$B$157,0)),"nicht in Liste"))</f>
      </c>
      <c r="D36" s="9"/>
      <c r="E36" s="9"/>
      <c r="F36" s="9"/>
      <c r="G36" s="14"/>
    </row>
    <row r="37" ht="17" customHeight="1" spans="1:7" x14ac:dyDescent="0.25">
      <c r="A37" s="12"/>
      <c r="B37" s="9"/>
      <c r="C37" s="13">
        <f>IF(B37="","",IFERROR(INDEX('Kunden'!$A$8:$A$157,MATCH(B37,'Kunden'!$B$8:$B$157,0)),"nicht in Liste"))</f>
      </c>
      <c r="D37" s="9"/>
      <c r="E37" s="9"/>
      <c r="F37" s="9"/>
      <c r="G37" s="14"/>
    </row>
    <row r="38" ht="17" customHeight="1" spans="1:7" x14ac:dyDescent="0.25">
      <c r="A38" s="12"/>
      <c r="B38" s="9"/>
      <c r="C38" s="13">
        <f>IF(B38="","",IFERROR(INDEX('Kunden'!$A$8:$A$157,MATCH(B38,'Kunden'!$B$8:$B$157,0)),"nicht in Liste"))</f>
      </c>
      <c r="D38" s="9"/>
      <c r="E38" s="9"/>
      <c r="F38" s="9"/>
      <c r="G38" s="14"/>
    </row>
    <row r="39" ht="17" customHeight="1" spans="1:7" x14ac:dyDescent="0.25">
      <c r="A39" s="12"/>
      <c r="B39" s="9"/>
      <c r="C39" s="13">
        <f>IF(B39="","",IFERROR(INDEX('Kunden'!$A$8:$A$157,MATCH(B39,'Kunden'!$B$8:$B$157,0)),"nicht in Liste"))</f>
      </c>
      <c r="D39" s="9"/>
      <c r="E39" s="9"/>
      <c r="F39" s="9"/>
      <c r="G39" s="14"/>
    </row>
    <row r="40" ht="17" customHeight="1" spans="1:7" x14ac:dyDescent="0.25">
      <c r="A40" s="12"/>
      <c r="B40" s="9"/>
      <c r="C40" s="13">
        <f>IF(B40="","",IFERROR(INDEX('Kunden'!$A$8:$A$157,MATCH(B40,'Kunden'!$B$8:$B$157,0)),"nicht in Liste"))</f>
      </c>
      <c r="D40" s="9"/>
      <c r="E40" s="9"/>
      <c r="F40" s="9"/>
      <c r="G40" s="14"/>
    </row>
    <row r="41" ht="17" customHeight="1" spans="1:7" x14ac:dyDescent="0.25">
      <c r="A41" s="12"/>
      <c r="B41" s="9"/>
      <c r="C41" s="13">
        <f>IF(B41="","",IFERROR(INDEX('Kunden'!$A$8:$A$157,MATCH(B41,'Kunden'!$B$8:$B$157,0)),"nicht in Liste"))</f>
      </c>
      <c r="D41" s="9"/>
      <c r="E41" s="9"/>
      <c r="F41" s="9"/>
      <c r="G41" s="14"/>
    </row>
    <row r="42" ht="17" customHeight="1" spans="1:7" x14ac:dyDescent="0.25">
      <c r="A42" s="12"/>
      <c r="B42" s="9"/>
      <c r="C42" s="13">
        <f>IF(B42="","",IFERROR(INDEX('Kunden'!$A$8:$A$157,MATCH(B42,'Kunden'!$B$8:$B$157,0)),"nicht in Liste"))</f>
      </c>
      <c r="D42" s="9"/>
      <c r="E42" s="9"/>
      <c r="F42" s="9"/>
      <c r="G42" s="14"/>
    </row>
    <row r="43" ht="17" customHeight="1" spans="1:7" x14ac:dyDescent="0.25">
      <c r="A43" s="12"/>
      <c r="B43" s="9"/>
      <c r="C43" s="13">
        <f>IF(B43="","",IFERROR(INDEX('Kunden'!$A$8:$A$157,MATCH(B43,'Kunden'!$B$8:$B$157,0)),"nicht in Liste"))</f>
      </c>
      <c r="D43" s="9"/>
      <c r="E43" s="9"/>
      <c r="F43" s="9"/>
      <c r="G43" s="14"/>
    </row>
    <row r="44" ht="17" customHeight="1" spans="1:7" x14ac:dyDescent="0.25">
      <c r="A44" s="12"/>
      <c r="B44" s="9"/>
      <c r="C44" s="13">
        <f>IF(B44="","",IFERROR(INDEX('Kunden'!$A$8:$A$157,MATCH(B44,'Kunden'!$B$8:$B$157,0)),"nicht in Liste"))</f>
      </c>
      <c r="D44" s="9"/>
      <c r="E44" s="9"/>
      <c r="F44" s="9"/>
      <c r="G44" s="14"/>
    </row>
    <row r="45" ht="17" customHeight="1" spans="1:7" x14ac:dyDescent="0.25">
      <c r="A45" s="12"/>
      <c r="B45" s="9"/>
      <c r="C45" s="13">
        <f>IF(B45="","",IFERROR(INDEX('Kunden'!$A$8:$A$157,MATCH(B45,'Kunden'!$B$8:$B$157,0)),"nicht in Liste"))</f>
      </c>
      <c r="D45" s="9"/>
      <c r="E45" s="9"/>
      <c r="F45" s="9"/>
      <c r="G45" s="14"/>
    </row>
    <row r="46" ht="17" customHeight="1" spans="1:7" x14ac:dyDescent="0.25">
      <c r="A46" s="12"/>
      <c r="B46" s="9"/>
      <c r="C46" s="13">
        <f>IF(B46="","",IFERROR(INDEX('Kunden'!$A$8:$A$157,MATCH(B46,'Kunden'!$B$8:$B$157,0)),"nicht in Liste"))</f>
      </c>
      <c r="D46" s="9"/>
      <c r="E46" s="9"/>
      <c r="F46" s="9"/>
      <c r="G46" s="14"/>
    </row>
    <row r="47" ht="17" customHeight="1" spans="1:7" x14ac:dyDescent="0.25">
      <c r="A47" s="12"/>
      <c r="B47" s="9"/>
      <c r="C47" s="13">
        <f>IF(B47="","",IFERROR(INDEX('Kunden'!$A$8:$A$157,MATCH(B47,'Kunden'!$B$8:$B$157,0)),"nicht in Liste"))</f>
      </c>
      <c r="D47" s="9"/>
      <c r="E47" s="9"/>
      <c r="F47" s="9"/>
      <c r="G47" s="14"/>
    </row>
    <row r="48" ht="17" customHeight="1" spans="1:7" x14ac:dyDescent="0.25">
      <c r="A48" s="12"/>
      <c r="B48" s="9"/>
      <c r="C48" s="13">
        <f>IF(B48="","",IFERROR(INDEX('Kunden'!$A$8:$A$157,MATCH(B48,'Kunden'!$B$8:$B$157,0)),"nicht in Liste"))</f>
      </c>
      <c r="D48" s="9"/>
      <c r="E48" s="9"/>
      <c r="F48" s="9"/>
      <c r="G48" s="14"/>
    </row>
    <row r="49" ht="17" customHeight="1" spans="1:7" x14ac:dyDescent="0.25">
      <c r="A49" s="12"/>
      <c r="B49" s="9"/>
      <c r="C49" s="13">
        <f>IF(B49="","",IFERROR(INDEX('Kunden'!$A$8:$A$157,MATCH(B49,'Kunden'!$B$8:$B$157,0)),"nicht in Liste"))</f>
      </c>
      <c r="D49" s="9"/>
      <c r="E49" s="9"/>
      <c r="F49" s="9"/>
      <c r="G49" s="14"/>
    </row>
    <row r="50" ht="17" customHeight="1" spans="1:7" x14ac:dyDescent="0.25">
      <c r="A50" s="12"/>
      <c r="B50" s="9"/>
      <c r="C50" s="13">
        <f>IF(B50="","",IFERROR(INDEX('Kunden'!$A$8:$A$157,MATCH(B50,'Kunden'!$B$8:$B$157,0)),"nicht in Liste"))</f>
      </c>
      <c r="D50" s="9"/>
      <c r="E50" s="9"/>
      <c r="F50" s="9"/>
      <c r="G50" s="14"/>
    </row>
    <row r="51" ht="17" customHeight="1" spans="1:7" x14ac:dyDescent="0.25">
      <c r="A51" s="12"/>
      <c r="B51" s="9"/>
      <c r="C51" s="13">
        <f>IF(B51="","",IFERROR(INDEX('Kunden'!$A$8:$A$157,MATCH(B51,'Kunden'!$B$8:$B$157,0)),"nicht in Liste"))</f>
      </c>
      <c r="D51" s="9"/>
      <c r="E51" s="9"/>
      <c r="F51" s="9"/>
      <c r="G51" s="14"/>
    </row>
    <row r="52" ht="17" customHeight="1" spans="1:7" x14ac:dyDescent="0.25">
      <c r="A52" s="12"/>
      <c r="B52" s="9"/>
      <c r="C52" s="13">
        <f>IF(B52="","",IFERROR(INDEX('Kunden'!$A$8:$A$157,MATCH(B52,'Kunden'!$B$8:$B$157,0)),"nicht in Liste"))</f>
      </c>
      <c r="D52" s="9"/>
      <c r="E52" s="9"/>
      <c r="F52" s="9"/>
      <c r="G52" s="14"/>
    </row>
    <row r="53" ht="17" customHeight="1" spans="1:7" x14ac:dyDescent="0.25">
      <c r="A53" s="12"/>
      <c r="B53" s="9"/>
      <c r="C53" s="13">
        <f>IF(B53="","",IFERROR(INDEX('Kunden'!$A$8:$A$157,MATCH(B53,'Kunden'!$B$8:$B$157,0)),"nicht in Liste"))</f>
      </c>
      <c r="D53" s="9"/>
      <c r="E53" s="9"/>
      <c r="F53" s="9"/>
      <c r="G53" s="14"/>
    </row>
    <row r="54" ht="17" customHeight="1" spans="1:7" x14ac:dyDescent="0.25">
      <c r="A54" s="12"/>
      <c r="B54" s="9"/>
      <c r="C54" s="13">
        <f>IF(B54="","",IFERROR(INDEX('Kunden'!$A$8:$A$157,MATCH(B54,'Kunden'!$B$8:$B$157,0)),"nicht in Liste"))</f>
      </c>
      <c r="D54" s="9"/>
      <c r="E54" s="9"/>
      <c r="F54" s="9"/>
      <c r="G54" s="14"/>
    </row>
    <row r="55" ht="17" customHeight="1" spans="1:7" x14ac:dyDescent="0.25">
      <c r="A55" s="12"/>
      <c r="B55" s="9"/>
      <c r="C55" s="13">
        <f>IF(B55="","",IFERROR(INDEX('Kunden'!$A$8:$A$157,MATCH(B55,'Kunden'!$B$8:$B$157,0)),"nicht in Liste"))</f>
      </c>
      <c r="D55" s="9"/>
      <c r="E55" s="9"/>
      <c r="F55" s="9"/>
      <c r="G55" s="14"/>
    </row>
    <row r="56" ht="17" customHeight="1" spans="1:7" x14ac:dyDescent="0.25">
      <c r="A56" s="12"/>
      <c r="B56" s="9"/>
      <c r="C56" s="13">
        <f>IF(B56="","",IFERROR(INDEX('Kunden'!$A$8:$A$157,MATCH(B56,'Kunden'!$B$8:$B$157,0)),"nicht in Liste"))</f>
      </c>
      <c r="D56" s="9"/>
      <c r="E56" s="9"/>
      <c r="F56" s="9"/>
      <c r="G56" s="14"/>
    </row>
    <row r="57" ht="17" customHeight="1" spans="1:7" x14ac:dyDescent="0.25">
      <c r="A57" s="12"/>
      <c r="B57" s="9"/>
      <c r="C57" s="13">
        <f>IF(B57="","",IFERROR(INDEX('Kunden'!$A$8:$A$157,MATCH(B57,'Kunden'!$B$8:$B$157,0)),"nicht in Liste"))</f>
      </c>
      <c r="D57" s="9"/>
      <c r="E57" s="9"/>
      <c r="F57" s="9"/>
      <c r="G57" s="14"/>
    </row>
    <row r="58" ht="17" customHeight="1" spans="1:7" x14ac:dyDescent="0.25">
      <c r="A58" s="12"/>
      <c r="B58" s="9"/>
      <c r="C58" s="13">
        <f>IF(B58="","",IFERROR(INDEX('Kunden'!$A$8:$A$157,MATCH(B58,'Kunden'!$B$8:$B$157,0)),"nicht in Liste"))</f>
      </c>
      <c r="D58" s="9"/>
      <c r="E58" s="9"/>
      <c r="F58" s="9"/>
      <c r="G58" s="14"/>
    </row>
    <row r="59" ht="17" customHeight="1" spans="1:7" x14ac:dyDescent="0.25">
      <c r="A59" s="12"/>
      <c r="B59" s="9"/>
      <c r="C59" s="13">
        <f>IF(B59="","",IFERROR(INDEX('Kunden'!$A$8:$A$157,MATCH(B59,'Kunden'!$B$8:$B$157,0)),"nicht in Liste"))</f>
      </c>
      <c r="D59" s="9"/>
      <c r="E59" s="9"/>
      <c r="F59" s="9"/>
      <c r="G59" s="14"/>
    </row>
    <row r="60" ht="17" customHeight="1" spans="1:7" x14ac:dyDescent="0.25">
      <c r="A60" s="12"/>
      <c r="B60" s="9"/>
      <c r="C60" s="13">
        <f>IF(B60="","",IFERROR(INDEX('Kunden'!$A$8:$A$157,MATCH(B60,'Kunden'!$B$8:$B$157,0)),"nicht in Liste"))</f>
      </c>
      <c r="D60" s="9"/>
      <c r="E60" s="9"/>
      <c r="F60" s="9"/>
      <c r="G60" s="14"/>
    </row>
    <row r="61" ht="17" customHeight="1" spans="1:7" x14ac:dyDescent="0.25">
      <c r="A61" s="12"/>
      <c r="B61" s="9"/>
      <c r="C61" s="13">
        <f>IF(B61="","",IFERROR(INDEX('Kunden'!$A$8:$A$157,MATCH(B61,'Kunden'!$B$8:$B$157,0)),"nicht in Liste"))</f>
      </c>
      <c r="D61" s="9"/>
      <c r="E61" s="9"/>
      <c r="F61" s="9"/>
      <c r="G61" s="14"/>
    </row>
    <row r="62" ht="17" customHeight="1" spans="1:7" x14ac:dyDescent="0.25">
      <c r="A62" s="12"/>
      <c r="B62" s="9"/>
      <c r="C62" s="13">
        <f>IF(B62="","",IFERROR(INDEX('Kunden'!$A$8:$A$157,MATCH(B62,'Kunden'!$B$8:$B$157,0)),"nicht in Liste"))</f>
      </c>
      <c r="D62" s="9"/>
      <c r="E62" s="9"/>
      <c r="F62" s="9"/>
      <c r="G62" s="14"/>
    </row>
    <row r="63" ht="17" customHeight="1" spans="1:7" x14ac:dyDescent="0.25">
      <c r="A63" s="12"/>
      <c r="B63" s="9"/>
      <c r="C63" s="13">
        <f>IF(B63="","",IFERROR(INDEX('Kunden'!$A$8:$A$157,MATCH(B63,'Kunden'!$B$8:$B$157,0)),"nicht in Liste"))</f>
      </c>
      <c r="D63" s="9"/>
      <c r="E63" s="9"/>
      <c r="F63" s="9"/>
      <c r="G63" s="14"/>
    </row>
    <row r="64" ht="17" customHeight="1" spans="1:7" x14ac:dyDescent="0.25">
      <c r="A64" s="12"/>
      <c r="B64" s="9"/>
      <c r="C64" s="13">
        <f>IF(B64="","",IFERROR(INDEX('Kunden'!$A$8:$A$157,MATCH(B64,'Kunden'!$B$8:$B$157,0)),"nicht in Liste"))</f>
      </c>
      <c r="D64" s="9"/>
      <c r="E64" s="9"/>
      <c r="F64" s="9"/>
      <c r="G64" s="14"/>
    </row>
    <row r="65" ht="17" customHeight="1" spans="1:7" x14ac:dyDescent="0.25">
      <c r="A65" s="12"/>
      <c r="B65" s="9"/>
      <c r="C65" s="13">
        <f>IF(B65="","",IFERROR(INDEX('Kunden'!$A$8:$A$157,MATCH(B65,'Kunden'!$B$8:$B$157,0)),"nicht in Liste"))</f>
      </c>
      <c r="D65" s="9"/>
      <c r="E65" s="9"/>
      <c r="F65" s="9"/>
      <c r="G65" s="14"/>
    </row>
    <row r="66" ht="17" customHeight="1" spans="1:7" x14ac:dyDescent="0.25">
      <c r="A66" s="12"/>
      <c r="B66" s="9"/>
      <c r="C66" s="13">
        <f>IF(B66="","",IFERROR(INDEX('Kunden'!$A$8:$A$157,MATCH(B66,'Kunden'!$B$8:$B$157,0)),"nicht in Liste"))</f>
      </c>
      <c r="D66" s="9"/>
      <c r="E66" s="9"/>
      <c r="F66" s="9"/>
      <c r="G66" s="14"/>
    </row>
    <row r="67" ht="17" customHeight="1" spans="1:7" x14ac:dyDescent="0.25">
      <c r="A67" s="12"/>
      <c r="B67" s="9"/>
      <c r="C67" s="13">
        <f>IF(B67="","",IFERROR(INDEX('Kunden'!$A$8:$A$157,MATCH(B67,'Kunden'!$B$8:$B$157,0)),"nicht in Liste"))</f>
      </c>
      <c r="D67" s="9"/>
      <c r="E67" s="9"/>
      <c r="F67" s="9"/>
      <c r="G67" s="14"/>
    </row>
    <row r="68" ht="17" customHeight="1" spans="1:7" x14ac:dyDescent="0.25">
      <c r="A68" s="12"/>
      <c r="B68" s="9"/>
      <c r="C68" s="13">
        <f>IF(B68="","",IFERROR(INDEX('Kunden'!$A$8:$A$157,MATCH(B68,'Kunden'!$B$8:$B$157,0)),"nicht in Liste"))</f>
      </c>
      <c r="D68" s="9"/>
      <c r="E68" s="9"/>
      <c r="F68" s="9"/>
      <c r="G68" s="14"/>
    </row>
    <row r="69" ht="17" customHeight="1" spans="1:7" x14ac:dyDescent="0.25">
      <c r="A69" s="12"/>
      <c r="B69" s="9"/>
      <c r="C69" s="13">
        <f>IF(B69="","",IFERROR(INDEX('Kunden'!$A$8:$A$157,MATCH(B69,'Kunden'!$B$8:$B$157,0)),"nicht in Liste"))</f>
      </c>
      <c r="D69" s="9"/>
      <c r="E69" s="9"/>
      <c r="F69" s="9"/>
      <c r="G69" s="14"/>
    </row>
    <row r="70" ht="17" customHeight="1" spans="1:7" x14ac:dyDescent="0.25">
      <c r="A70" s="12"/>
      <c r="B70" s="9"/>
      <c r="C70" s="13">
        <f>IF(B70="","",IFERROR(INDEX('Kunden'!$A$8:$A$157,MATCH(B70,'Kunden'!$B$8:$B$157,0)),"nicht in Liste"))</f>
      </c>
      <c r="D70" s="9"/>
      <c r="E70" s="9"/>
      <c r="F70" s="9"/>
      <c r="G70" s="14"/>
    </row>
    <row r="71" ht="17" customHeight="1" spans="1:7" x14ac:dyDescent="0.25">
      <c r="A71" s="12"/>
      <c r="B71" s="9"/>
      <c r="C71" s="13">
        <f>IF(B71="","",IFERROR(INDEX('Kunden'!$A$8:$A$157,MATCH(B71,'Kunden'!$B$8:$B$157,0)),"nicht in Liste"))</f>
      </c>
      <c r="D71" s="9"/>
      <c r="E71" s="9"/>
      <c r="F71" s="9"/>
      <c r="G71" s="14"/>
    </row>
    <row r="72" ht="17" customHeight="1" spans="1:7" x14ac:dyDescent="0.25">
      <c r="A72" s="12"/>
      <c r="B72" s="9"/>
      <c r="C72" s="13">
        <f>IF(B72="","",IFERROR(INDEX('Kunden'!$A$8:$A$157,MATCH(B72,'Kunden'!$B$8:$B$157,0)),"nicht in Liste"))</f>
      </c>
      <c r="D72" s="9"/>
      <c r="E72" s="9"/>
      <c r="F72" s="9"/>
      <c r="G72" s="14"/>
    </row>
    <row r="73" ht="17" customHeight="1" spans="1:7" x14ac:dyDescent="0.25">
      <c r="A73" s="12"/>
      <c r="B73" s="9"/>
      <c r="C73" s="13">
        <f>IF(B73="","",IFERROR(INDEX('Kunden'!$A$8:$A$157,MATCH(B73,'Kunden'!$B$8:$B$157,0)),"nicht in Liste"))</f>
      </c>
      <c r="D73" s="9"/>
      <c r="E73" s="9"/>
      <c r="F73" s="9"/>
      <c r="G73" s="14"/>
    </row>
    <row r="74" ht="17" customHeight="1" spans="1:7" x14ac:dyDescent="0.25">
      <c r="A74" s="12"/>
      <c r="B74" s="9"/>
      <c r="C74" s="13">
        <f>IF(B74="","",IFERROR(INDEX('Kunden'!$A$8:$A$157,MATCH(B74,'Kunden'!$B$8:$B$157,0)),"nicht in Liste"))</f>
      </c>
      <c r="D74" s="9"/>
      <c r="E74" s="9"/>
      <c r="F74" s="9"/>
      <c r="G74" s="14"/>
    </row>
    <row r="75" ht="17" customHeight="1" spans="1:7" x14ac:dyDescent="0.25">
      <c r="A75" s="12"/>
      <c r="B75" s="9"/>
      <c r="C75" s="13">
        <f>IF(B75="","",IFERROR(INDEX('Kunden'!$A$8:$A$157,MATCH(B75,'Kunden'!$B$8:$B$157,0)),"nicht in Liste"))</f>
      </c>
      <c r="D75" s="9"/>
      <c r="E75" s="9"/>
      <c r="F75" s="9"/>
      <c r="G75" s="14"/>
    </row>
    <row r="76" ht="17" customHeight="1" spans="1:7" x14ac:dyDescent="0.25">
      <c r="A76" s="12"/>
      <c r="B76" s="9"/>
      <c r="C76" s="13">
        <f>IF(B76="","",IFERROR(INDEX('Kunden'!$A$8:$A$157,MATCH(B76,'Kunden'!$B$8:$B$157,0)),"nicht in Liste"))</f>
      </c>
      <c r="D76" s="9"/>
      <c r="E76" s="9"/>
      <c r="F76" s="9"/>
      <c r="G76" s="14"/>
    </row>
    <row r="77" ht="17" customHeight="1" spans="1:7" x14ac:dyDescent="0.25">
      <c r="A77" s="12"/>
      <c r="B77" s="9"/>
      <c r="C77" s="13">
        <f>IF(B77="","",IFERROR(INDEX('Kunden'!$A$8:$A$157,MATCH(B77,'Kunden'!$B$8:$B$157,0)),"nicht in Liste"))</f>
      </c>
      <c r="D77" s="9"/>
      <c r="E77" s="9"/>
      <c r="F77" s="9"/>
      <c r="G77" s="14"/>
    </row>
    <row r="78" ht="17" customHeight="1" spans="1:7" x14ac:dyDescent="0.25">
      <c r="A78" s="12"/>
      <c r="B78" s="9"/>
      <c r="C78" s="13">
        <f>IF(B78="","",IFERROR(INDEX('Kunden'!$A$8:$A$157,MATCH(B78,'Kunden'!$B$8:$B$157,0)),"nicht in Liste"))</f>
      </c>
      <c r="D78" s="9"/>
      <c r="E78" s="9"/>
      <c r="F78" s="9"/>
      <c r="G78" s="14"/>
    </row>
    <row r="79" ht="17" customHeight="1" spans="1:7" x14ac:dyDescent="0.25">
      <c r="A79" s="12"/>
      <c r="B79" s="9"/>
      <c r="C79" s="13">
        <f>IF(B79="","",IFERROR(INDEX('Kunden'!$A$8:$A$157,MATCH(B79,'Kunden'!$B$8:$B$157,0)),"nicht in Liste"))</f>
      </c>
      <c r="D79" s="9"/>
      <c r="E79" s="9"/>
      <c r="F79" s="9"/>
      <c r="G79" s="14"/>
    </row>
    <row r="80" ht="17" customHeight="1" spans="1:7" x14ac:dyDescent="0.25">
      <c r="A80" s="12"/>
      <c r="B80" s="9"/>
      <c r="C80" s="13">
        <f>IF(B80="","",IFERROR(INDEX('Kunden'!$A$8:$A$157,MATCH(B80,'Kunden'!$B$8:$B$157,0)),"nicht in Liste"))</f>
      </c>
      <c r="D80" s="9"/>
      <c r="E80" s="9"/>
      <c r="F80" s="9"/>
      <c r="G80" s="14"/>
    </row>
    <row r="81" ht="17" customHeight="1" spans="1:7" x14ac:dyDescent="0.25">
      <c r="A81" s="12"/>
      <c r="B81" s="9"/>
      <c r="C81" s="13">
        <f>IF(B81="","",IFERROR(INDEX('Kunden'!$A$8:$A$157,MATCH(B81,'Kunden'!$B$8:$B$157,0)),"nicht in Liste"))</f>
      </c>
      <c r="D81" s="9"/>
      <c r="E81" s="9"/>
      <c r="F81" s="9"/>
      <c r="G81" s="14"/>
    </row>
    <row r="82" ht="17" customHeight="1" spans="1:7" x14ac:dyDescent="0.25">
      <c r="A82" s="12"/>
      <c r="B82" s="9"/>
      <c r="C82" s="13">
        <f>IF(B82="","",IFERROR(INDEX('Kunden'!$A$8:$A$157,MATCH(B82,'Kunden'!$B$8:$B$157,0)),"nicht in Liste"))</f>
      </c>
      <c r="D82" s="9"/>
      <c r="E82" s="9"/>
      <c r="F82" s="9"/>
      <c r="G82" s="14"/>
    </row>
    <row r="83" ht="17" customHeight="1" spans="1:7" x14ac:dyDescent="0.25">
      <c r="A83" s="12"/>
      <c r="B83" s="9"/>
      <c r="C83" s="13">
        <f>IF(B83="","",IFERROR(INDEX('Kunden'!$A$8:$A$157,MATCH(B83,'Kunden'!$B$8:$B$157,0)),"nicht in Liste"))</f>
      </c>
      <c r="D83" s="9"/>
      <c r="E83" s="9"/>
      <c r="F83" s="9"/>
      <c r="G83" s="14"/>
    </row>
    <row r="84" ht="17" customHeight="1" spans="1:7" x14ac:dyDescent="0.25">
      <c r="A84" s="12"/>
      <c r="B84" s="9"/>
      <c r="C84" s="13">
        <f>IF(B84="","",IFERROR(INDEX('Kunden'!$A$8:$A$157,MATCH(B84,'Kunden'!$B$8:$B$157,0)),"nicht in Liste"))</f>
      </c>
      <c r="D84" s="9"/>
      <c r="E84" s="9"/>
      <c r="F84" s="9"/>
      <c r="G84" s="14"/>
    </row>
    <row r="85" ht="17" customHeight="1" spans="1:7" x14ac:dyDescent="0.25">
      <c r="A85" s="12"/>
      <c r="B85" s="9"/>
      <c r="C85" s="13">
        <f>IF(B85="","",IFERROR(INDEX('Kunden'!$A$8:$A$157,MATCH(B85,'Kunden'!$B$8:$B$157,0)),"nicht in Liste"))</f>
      </c>
      <c r="D85" s="9"/>
      <c r="E85" s="9"/>
      <c r="F85" s="9"/>
      <c r="G85" s="14"/>
    </row>
    <row r="86" ht="17" customHeight="1" spans="1:7" x14ac:dyDescent="0.25">
      <c r="A86" s="12"/>
      <c r="B86" s="9"/>
      <c r="C86" s="13">
        <f>IF(B86="","",IFERROR(INDEX('Kunden'!$A$8:$A$157,MATCH(B86,'Kunden'!$B$8:$B$157,0)),"nicht in Liste"))</f>
      </c>
      <c r="D86" s="9"/>
      <c r="E86" s="9"/>
      <c r="F86" s="9"/>
      <c r="G86" s="14"/>
    </row>
    <row r="87" ht="17" customHeight="1" spans="1:7" x14ac:dyDescent="0.25">
      <c r="A87" s="12"/>
      <c r="B87" s="9"/>
      <c r="C87" s="13">
        <f>IF(B87="","",IFERROR(INDEX('Kunden'!$A$8:$A$157,MATCH(B87,'Kunden'!$B$8:$B$157,0)),"nicht in Liste"))</f>
      </c>
      <c r="D87" s="9"/>
      <c r="E87" s="9"/>
      <c r="F87" s="9"/>
      <c r="G87" s="14"/>
    </row>
    <row r="88" ht="17" customHeight="1" spans="1:7" x14ac:dyDescent="0.25">
      <c r="A88" s="12"/>
      <c r="B88" s="9"/>
      <c r="C88" s="13">
        <f>IF(B88="","",IFERROR(INDEX('Kunden'!$A$8:$A$157,MATCH(B88,'Kunden'!$B$8:$B$157,0)),"nicht in Liste"))</f>
      </c>
      <c r="D88" s="9"/>
      <c r="E88" s="9"/>
      <c r="F88" s="9"/>
      <c r="G88" s="14"/>
    </row>
    <row r="89" ht="17" customHeight="1" spans="1:7" x14ac:dyDescent="0.25">
      <c r="A89" s="12"/>
      <c r="B89" s="9"/>
      <c r="C89" s="13">
        <f>IF(B89="","",IFERROR(INDEX('Kunden'!$A$8:$A$157,MATCH(B89,'Kunden'!$B$8:$B$157,0)),"nicht in Liste"))</f>
      </c>
      <c r="D89" s="9"/>
      <c r="E89" s="9"/>
      <c r="F89" s="9"/>
      <c r="G89" s="14"/>
    </row>
    <row r="90" ht="17" customHeight="1" spans="1:7" x14ac:dyDescent="0.25">
      <c r="A90" s="12"/>
      <c r="B90" s="9"/>
      <c r="C90" s="13">
        <f>IF(B90="","",IFERROR(INDEX('Kunden'!$A$8:$A$157,MATCH(B90,'Kunden'!$B$8:$B$157,0)),"nicht in Liste"))</f>
      </c>
      <c r="D90" s="9"/>
      <c r="E90" s="9"/>
      <c r="F90" s="9"/>
      <c r="G90" s="14"/>
    </row>
    <row r="91" ht="17" customHeight="1" spans="1:7" x14ac:dyDescent="0.25">
      <c r="A91" s="12"/>
      <c r="B91" s="9"/>
      <c r="C91" s="13">
        <f>IF(B91="","",IFERROR(INDEX('Kunden'!$A$8:$A$157,MATCH(B91,'Kunden'!$B$8:$B$157,0)),"nicht in Liste"))</f>
      </c>
      <c r="D91" s="9"/>
      <c r="E91" s="9"/>
      <c r="F91" s="9"/>
      <c r="G91" s="14"/>
    </row>
    <row r="92" ht="17" customHeight="1" spans="1:7" x14ac:dyDescent="0.25">
      <c r="A92" s="12"/>
      <c r="B92" s="9"/>
      <c r="C92" s="13">
        <f>IF(B92="","",IFERROR(INDEX('Kunden'!$A$8:$A$157,MATCH(B92,'Kunden'!$B$8:$B$157,0)),"nicht in Liste"))</f>
      </c>
      <c r="D92" s="9"/>
      <c r="E92" s="9"/>
      <c r="F92" s="9"/>
      <c r="G92" s="14"/>
    </row>
    <row r="93" ht="17" customHeight="1" spans="1:7" x14ac:dyDescent="0.25">
      <c r="A93" s="12"/>
      <c r="B93" s="9"/>
      <c r="C93" s="13">
        <f>IF(B93="","",IFERROR(INDEX('Kunden'!$A$8:$A$157,MATCH(B93,'Kunden'!$B$8:$B$157,0)),"nicht in Liste"))</f>
      </c>
      <c r="D93" s="9"/>
      <c r="E93" s="9"/>
      <c r="F93" s="9"/>
      <c r="G93" s="14"/>
    </row>
    <row r="94" ht="17" customHeight="1" spans="1:7" x14ac:dyDescent="0.25">
      <c r="A94" s="12"/>
      <c r="B94" s="9"/>
      <c r="C94" s="13">
        <f>IF(B94="","",IFERROR(INDEX('Kunden'!$A$8:$A$157,MATCH(B94,'Kunden'!$B$8:$B$157,0)),"nicht in Liste"))</f>
      </c>
      <c r="D94" s="9"/>
      <c r="E94" s="9"/>
      <c r="F94" s="9"/>
      <c r="G94" s="14"/>
    </row>
    <row r="95" ht="17" customHeight="1" spans="1:7" x14ac:dyDescent="0.25">
      <c r="A95" s="12"/>
      <c r="B95" s="9"/>
      <c r="C95" s="13">
        <f>IF(B95="","",IFERROR(INDEX('Kunden'!$A$8:$A$157,MATCH(B95,'Kunden'!$B$8:$B$157,0)),"nicht in Liste"))</f>
      </c>
      <c r="D95" s="9"/>
      <c r="E95" s="9"/>
      <c r="F95" s="9"/>
      <c r="G95" s="14"/>
    </row>
    <row r="96" ht="17" customHeight="1" spans="1:7" x14ac:dyDescent="0.25">
      <c r="A96" s="12"/>
      <c r="B96" s="9"/>
      <c r="C96" s="13">
        <f>IF(B96="","",IFERROR(INDEX('Kunden'!$A$8:$A$157,MATCH(B96,'Kunden'!$B$8:$B$157,0)),"nicht in Liste"))</f>
      </c>
      <c r="D96" s="9"/>
      <c r="E96" s="9"/>
      <c r="F96" s="9"/>
      <c r="G96" s="14"/>
    </row>
    <row r="97" ht="17" customHeight="1" spans="1:7" x14ac:dyDescent="0.25">
      <c r="A97" s="12"/>
      <c r="B97" s="9"/>
      <c r="C97" s="13">
        <f>IF(B97="","",IFERROR(INDEX('Kunden'!$A$8:$A$157,MATCH(B97,'Kunden'!$B$8:$B$157,0)),"nicht in Liste"))</f>
      </c>
      <c r="D97" s="9"/>
      <c r="E97" s="9"/>
      <c r="F97" s="9"/>
      <c r="G97" s="14"/>
    </row>
    <row r="98" ht="17" customHeight="1" spans="1:7" x14ac:dyDescent="0.25">
      <c r="A98" s="12"/>
      <c r="B98" s="9"/>
      <c r="C98" s="13">
        <f>IF(B98="","",IFERROR(INDEX('Kunden'!$A$8:$A$157,MATCH(B98,'Kunden'!$B$8:$B$157,0)),"nicht in Liste"))</f>
      </c>
      <c r="D98" s="9"/>
      <c r="E98" s="9"/>
      <c r="F98" s="9"/>
      <c r="G98" s="14"/>
    </row>
    <row r="99" ht="17" customHeight="1" spans="1:7" x14ac:dyDescent="0.25">
      <c r="A99" s="12"/>
      <c r="B99" s="9"/>
      <c r="C99" s="13">
        <f>IF(B99="","",IFERROR(INDEX('Kunden'!$A$8:$A$157,MATCH(B99,'Kunden'!$B$8:$B$157,0)),"nicht in Liste"))</f>
      </c>
      <c r="D99" s="9"/>
      <c r="E99" s="9"/>
      <c r="F99" s="9"/>
      <c r="G99" s="14"/>
    </row>
    <row r="100" ht="17" customHeight="1" spans="1:7" x14ac:dyDescent="0.25">
      <c r="A100" s="12"/>
      <c r="B100" s="9"/>
      <c r="C100" s="13">
        <f>IF(B100="","",IFERROR(INDEX('Kunden'!$A$8:$A$157,MATCH(B100,'Kunden'!$B$8:$B$157,0)),"nicht in Liste"))</f>
      </c>
      <c r="D100" s="9"/>
      <c r="E100" s="9"/>
      <c r="F100" s="9"/>
      <c r="G100" s="14"/>
    </row>
    <row r="101" ht="17" customHeight="1" spans="1:7" x14ac:dyDescent="0.25">
      <c r="A101" s="12"/>
      <c r="B101" s="9"/>
      <c r="C101" s="13">
        <f>IF(B101="","",IFERROR(INDEX('Kunden'!$A$8:$A$157,MATCH(B101,'Kunden'!$B$8:$B$157,0)),"nicht in Liste"))</f>
      </c>
      <c r="D101" s="9"/>
      <c r="E101" s="9"/>
      <c r="F101" s="9"/>
      <c r="G101" s="14"/>
    </row>
    <row r="102" ht="17" customHeight="1" spans="1:7" x14ac:dyDescent="0.25">
      <c r="A102" s="12"/>
      <c r="B102" s="9"/>
      <c r="C102" s="13">
        <f>IF(B102="","",IFERROR(INDEX('Kunden'!$A$8:$A$157,MATCH(B102,'Kunden'!$B$8:$B$157,0)),"nicht in Liste"))</f>
      </c>
      <c r="D102" s="9"/>
      <c r="E102" s="9"/>
      <c r="F102" s="9"/>
      <c r="G102" s="14"/>
    </row>
    <row r="103" ht="17" customHeight="1" spans="1:7" x14ac:dyDescent="0.25">
      <c r="A103" s="12"/>
      <c r="B103" s="9"/>
      <c r="C103" s="13">
        <f>IF(B103="","",IFERROR(INDEX('Kunden'!$A$8:$A$157,MATCH(B103,'Kunden'!$B$8:$B$157,0)),"nicht in Liste"))</f>
      </c>
      <c r="D103" s="9"/>
      <c r="E103" s="9"/>
      <c r="F103" s="9"/>
      <c r="G103" s="14"/>
    </row>
    <row r="104" ht="17" customHeight="1" spans="1:7" x14ac:dyDescent="0.25">
      <c r="A104" s="12"/>
      <c r="B104" s="9"/>
      <c r="C104" s="13">
        <f>IF(B104="","",IFERROR(INDEX('Kunden'!$A$8:$A$157,MATCH(B104,'Kunden'!$B$8:$B$157,0)),"nicht in Liste"))</f>
      </c>
      <c r="D104" s="9"/>
      <c r="E104" s="9"/>
      <c r="F104" s="9"/>
      <c r="G104" s="14"/>
    </row>
    <row r="105" ht="17" customHeight="1" spans="1:7" x14ac:dyDescent="0.25">
      <c r="A105" s="12"/>
      <c r="B105" s="9"/>
      <c r="C105" s="13">
        <f>IF(B105="","",IFERROR(INDEX('Kunden'!$A$8:$A$157,MATCH(B105,'Kunden'!$B$8:$B$157,0)),"nicht in Liste"))</f>
      </c>
      <c r="D105" s="9"/>
      <c r="E105" s="9"/>
      <c r="F105" s="9"/>
      <c r="G105" s="14"/>
    </row>
    <row r="106" ht="17" customHeight="1" spans="1:7" x14ac:dyDescent="0.25">
      <c r="A106" s="12"/>
      <c r="B106" s="9"/>
      <c r="C106" s="13">
        <f>IF(B106="","",IFERROR(INDEX('Kunden'!$A$8:$A$157,MATCH(B106,'Kunden'!$B$8:$B$157,0)),"nicht in Liste"))</f>
      </c>
      <c r="D106" s="9"/>
      <c r="E106" s="9"/>
      <c r="F106" s="9"/>
      <c r="G106" s="14"/>
    </row>
    <row r="107" ht="17" customHeight="1" spans="1:7" x14ac:dyDescent="0.25">
      <c r="A107" s="12"/>
      <c r="B107" s="9"/>
      <c r="C107" s="13">
        <f>IF(B107="","",IFERROR(INDEX('Kunden'!$A$8:$A$157,MATCH(B107,'Kunden'!$B$8:$B$157,0)),"nicht in Liste"))</f>
      </c>
      <c r="D107" s="9"/>
      <c r="E107" s="9"/>
      <c r="F107" s="9"/>
      <c r="G107" s="14"/>
    </row>
    <row r="108" ht="17" customHeight="1" spans="1:7" x14ac:dyDescent="0.25">
      <c r="A108" s="12"/>
      <c r="B108" s="9"/>
      <c r="C108" s="13">
        <f>IF(B108="","",IFERROR(INDEX('Kunden'!$A$8:$A$157,MATCH(B108,'Kunden'!$B$8:$B$157,0)),"nicht in Liste"))</f>
      </c>
      <c r="D108" s="9"/>
      <c r="E108" s="9"/>
      <c r="F108" s="9"/>
      <c r="G108" s="14"/>
    </row>
    <row r="109" ht="17" customHeight="1" spans="1:7" x14ac:dyDescent="0.25">
      <c r="A109" s="12"/>
      <c r="B109" s="9"/>
      <c r="C109" s="13">
        <f>IF(B109="","",IFERROR(INDEX('Kunden'!$A$8:$A$157,MATCH(B109,'Kunden'!$B$8:$B$157,0)),"nicht in Liste"))</f>
      </c>
      <c r="D109" s="9"/>
      <c r="E109" s="9"/>
      <c r="F109" s="9"/>
      <c r="G109" s="14"/>
    </row>
    <row r="110" ht="17" customHeight="1" spans="1:7" x14ac:dyDescent="0.25">
      <c r="A110" s="12"/>
      <c r="B110" s="9"/>
      <c r="C110" s="13">
        <f>IF(B110="","",IFERROR(INDEX('Kunden'!$A$8:$A$157,MATCH(B110,'Kunden'!$B$8:$B$157,0)),"nicht in Liste"))</f>
      </c>
      <c r="D110" s="9"/>
      <c r="E110" s="9"/>
      <c r="F110" s="9"/>
      <c r="G110" s="14"/>
    </row>
    <row r="111" ht="17" customHeight="1" spans="1:7" x14ac:dyDescent="0.25">
      <c r="A111" s="12"/>
      <c r="B111" s="9"/>
      <c r="C111" s="13">
        <f>IF(B111="","",IFERROR(INDEX('Kunden'!$A$8:$A$157,MATCH(B111,'Kunden'!$B$8:$B$157,0)),"nicht in Liste"))</f>
      </c>
      <c r="D111" s="9"/>
      <c r="E111" s="9"/>
      <c r="F111" s="9"/>
      <c r="G111" s="14"/>
    </row>
    <row r="112" ht="17" customHeight="1" spans="1:7" x14ac:dyDescent="0.25">
      <c r="A112" s="12"/>
      <c r="B112" s="9"/>
      <c r="C112" s="13">
        <f>IF(B112="","",IFERROR(INDEX('Kunden'!$A$8:$A$157,MATCH(B112,'Kunden'!$B$8:$B$157,0)),"nicht in Liste"))</f>
      </c>
      <c r="D112" s="9"/>
      <c r="E112" s="9"/>
      <c r="F112" s="9"/>
      <c r="G112" s="14"/>
    </row>
    <row r="113" ht="17" customHeight="1" spans="1:7" x14ac:dyDescent="0.25">
      <c r="A113" s="12"/>
      <c r="B113" s="9"/>
      <c r="C113" s="13">
        <f>IF(B113="","",IFERROR(INDEX('Kunden'!$A$8:$A$157,MATCH(B113,'Kunden'!$B$8:$B$157,0)),"nicht in Liste"))</f>
      </c>
      <c r="D113" s="9"/>
      <c r="E113" s="9"/>
      <c r="F113" s="9"/>
      <c r="G113" s="14"/>
    </row>
    <row r="114" ht="17" customHeight="1" spans="1:7" x14ac:dyDescent="0.25">
      <c r="A114" s="12"/>
      <c r="B114" s="9"/>
      <c r="C114" s="13">
        <f>IF(B114="","",IFERROR(INDEX('Kunden'!$A$8:$A$157,MATCH(B114,'Kunden'!$B$8:$B$157,0)),"nicht in Liste"))</f>
      </c>
      <c r="D114" s="9"/>
      <c r="E114" s="9"/>
      <c r="F114" s="9"/>
      <c r="G114" s="14"/>
    </row>
    <row r="115" ht="17" customHeight="1" spans="1:7" x14ac:dyDescent="0.25">
      <c r="A115" s="12"/>
      <c r="B115" s="9"/>
      <c r="C115" s="13">
        <f>IF(B115="","",IFERROR(INDEX('Kunden'!$A$8:$A$157,MATCH(B115,'Kunden'!$B$8:$B$157,0)),"nicht in Liste"))</f>
      </c>
      <c r="D115" s="9"/>
      <c r="E115" s="9"/>
      <c r="F115" s="9"/>
      <c r="G115" s="14"/>
    </row>
    <row r="116" ht="17" customHeight="1" spans="1:7" x14ac:dyDescent="0.25">
      <c r="A116" s="12"/>
      <c r="B116" s="9"/>
      <c r="C116" s="13">
        <f>IF(B116="","",IFERROR(INDEX('Kunden'!$A$8:$A$157,MATCH(B116,'Kunden'!$B$8:$B$157,0)),"nicht in Liste"))</f>
      </c>
      <c r="D116" s="9"/>
      <c r="E116" s="9"/>
      <c r="F116" s="9"/>
      <c r="G116" s="14"/>
    </row>
    <row r="117" ht="17" customHeight="1" spans="1:7" x14ac:dyDescent="0.25">
      <c r="A117" s="12"/>
      <c r="B117" s="9"/>
      <c r="C117" s="13">
        <f>IF(B117="","",IFERROR(INDEX('Kunden'!$A$8:$A$157,MATCH(B117,'Kunden'!$B$8:$B$157,0)),"nicht in Liste"))</f>
      </c>
      <c r="D117" s="9"/>
      <c r="E117" s="9"/>
      <c r="F117" s="9"/>
      <c r="G117" s="14"/>
    </row>
    <row r="118" ht="17" customHeight="1" spans="1:7" x14ac:dyDescent="0.25">
      <c r="A118" s="12"/>
      <c r="B118" s="9"/>
      <c r="C118" s="13">
        <f>IF(B118="","",IFERROR(INDEX('Kunden'!$A$8:$A$157,MATCH(B118,'Kunden'!$B$8:$B$157,0)),"nicht in Liste"))</f>
      </c>
      <c r="D118" s="9"/>
      <c r="E118" s="9"/>
      <c r="F118" s="9"/>
      <c r="G118" s="14"/>
    </row>
    <row r="119" ht="17" customHeight="1" spans="1:7" x14ac:dyDescent="0.25">
      <c r="A119" s="12"/>
      <c r="B119" s="9"/>
      <c r="C119" s="13">
        <f>IF(B119="","",IFERROR(INDEX('Kunden'!$A$8:$A$157,MATCH(B119,'Kunden'!$B$8:$B$157,0)),"nicht in Liste"))</f>
      </c>
      <c r="D119" s="9"/>
      <c r="E119" s="9"/>
      <c r="F119" s="9"/>
      <c r="G119" s="14"/>
    </row>
    <row r="120" ht="17" customHeight="1" spans="1:7" x14ac:dyDescent="0.25">
      <c r="A120" s="12"/>
      <c r="B120" s="9"/>
      <c r="C120" s="13">
        <f>IF(B120="","",IFERROR(INDEX('Kunden'!$A$8:$A$157,MATCH(B120,'Kunden'!$B$8:$B$157,0)),"nicht in Liste"))</f>
      </c>
      <c r="D120" s="9"/>
      <c r="E120" s="9"/>
      <c r="F120" s="9"/>
      <c r="G120" s="14"/>
    </row>
    <row r="121" ht="17" customHeight="1" spans="1:7" x14ac:dyDescent="0.25">
      <c r="A121" s="12"/>
      <c r="B121" s="9"/>
      <c r="C121" s="13">
        <f>IF(B121="","",IFERROR(INDEX('Kunden'!$A$8:$A$157,MATCH(B121,'Kunden'!$B$8:$B$157,0)),"nicht in Liste"))</f>
      </c>
      <c r="D121" s="9"/>
      <c r="E121" s="9"/>
      <c r="F121" s="9"/>
      <c r="G121" s="14"/>
    </row>
    <row r="122" ht="17" customHeight="1" spans="1:7" x14ac:dyDescent="0.25">
      <c r="A122" s="12"/>
      <c r="B122" s="9"/>
      <c r="C122" s="13">
        <f>IF(B122="","",IFERROR(INDEX('Kunden'!$A$8:$A$157,MATCH(B122,'Kunden'!$B$8:$B$157,0)),"nicht in Liste"))</f>
      </c>
      <c r="D122" s="9"/>
      <c r="E122" s="9"/>
      <c r="F122" s="9"/>
      <c r="G122" s="14"/>
    </row>
    <row r="123" ht="17" customHeight="1" spans="1:7" x14ac:dyDescent="0.25">
      <c r="A123" s="12"/>
      <c r="B123" s="9"/>
      <c r="C123" s="13">
        <f>IF(B123="","",IFERROR(INDEX('Kunden'!$A$8:$A$157,MATCH(B123,'Kunden'!$B$8:$B$157,0)),"nicht in Liste"))</f>
      </c>
      <c r="D123" s="9"/>
      <c r="E123" s="9"/>
      <c r="F123" s="9"/>
      <c r="G123" s="14"/>
    </row>
    <row r="124" ht="17" customHeight="1" spans="1:7" x14ac:dyDescent="0.25">
      <c r="A124" s="12"/>
      <c r="B124" s="9"/>
      <c r="C124" s="13">
        <f>IF(B124="","",IFERROR(INDEX('Kunden'!$A$8:$A$157,MATCH(B124,'Kunden'!$B$8:$B$157,0)),"nicht in Liste"))</f>
      </c>
      <c r="D124" s="9"/>
      <c r="E124" s="9"/>
      <c r="F124" s="9"/>
      <c r="G124" s="14"/>
    </row>
    <row r="125" ht="17" customHeight="1" spans="1:7" x14ac:dyDescent="0.25">
      <c r="A125" s="12"/>
      <c r="B125" s="9"/>
      <c r="C125" s="13">
        <f>IF(B125="","",IFERROR(INDEX('Kunden'!$A$8:$A$157,MATCH(B125,'Kunden'!$B$8:$B$157,0)),"nicht in Liste"))</f>
      </c>
      <c r="D125" s="9"/>
      <c r="E125" s="9"/>
      <c r="F125" s="9"/>
      <c r="G125" s="14"/>
    </row>
    <row r="126" ht="17" customHeight="1" spans="1:7" x14ac:dyDescent="0.25">
      <c r="A126" s="12"/>
      <c r="B126" s="9"/>
      <c r="C126" s="13">
        <f>IF(B126="","",IFERROR(INDEX('Kunden'!$A$8:$A$157,MATCH(B126,'Kunden'!$B$8:$B$157,0)),"nicht in Liste"))</f>
      </c>
      <c r="D126" s="9"/>
      <c r="E126" s="9"/>
      <c r="F126" s="9"/>
      <c r="G126" s="14"/>
    </row>
    <row r="127" ht="17" customHeight="1" spans="1:7" x14ac:dyDescent="0.25">
      <c r="A127" s="12"/>
      <c r="B127" s="9"/>
      <c r="C127" s="13">
        <f>IF(B127="","",IFERROR(INDEX('Kunden'!$A$8:$A$157,MATCH(B127,'Kunden'!$B$8:$B$157,0)),"nicht in Liste"))</f>
      </c>
      <c r="D127" s="9"/>
      <c r="E127" s="9"/>
      <c r="F127" s="9"/>
      <c r="G127" s="14"/>
    </row>
    <row r="128" ht="17" customHeight="1" spans="1:7" x14ac:dyDescent="0.25">
      <c r="A128" s="12"/>
      <c r="B128" s="9"/>
      <c r="C128" s="13">
        <f>IF(B128="","",IFERROR(INDEX('Kunden'!$A$8:$A$157,MATCH(B128,'Kunden'!$B$8:$B$157,0)),"nicht in Liste"))</f>
      </c>
      <c r="D128" s="9"/>
      <c r="E128" s="9"/>
      <c r="F128" s="9"/>
      <c r="G128" s="14"/>
    </row>
    <row r="129" ht="17" customHeight="1" spans="1:7" x14ac:dyDescent="0.25">
      <c r="A129" s="12"/>
      <c r="B129" s="9"/>
      <c r="C129" s="13">
        <f>IF(B129="","",IFERROR(INDEX('Kunden'!$A$8:$A$157,MATCH(B129,'Kunden'!$B$8:$B$157,0)),"nicht in Liste"))</f>
      </c>
      <c r="D129" s="9"/>
      <c r="E129" s="9"/>
      <c r="F129" s="9"/>
      <c r="G129" s="14"/>
    </row>
    <row r="130" ht="17" customHeight="1" spans="1:7" x14ac:dyDescent="0.25">
      <c r="A130" s="12"/>
      <c r="B130" s="9"/>
      <c r="C130" s="13">
        <f>IF(B130="","",IFERROR(INDEX('Kunden'!$A$8:$A$157,MATCH(B130,'Kunden'!$B$8:$B$157,0)),"nicht in Liste"))</f>
      </c>
      <c r="D130" s="9"/>
      <c r="E130" s="9"/>
      <c r="F130" s="9"/>
      <c r="G130" s="14"/>
    </row>
    <row r="131" ht="17" customHeight="1" spans="1:7" x14ac:dyDescent="0.25">
      <c r="A131" s="12"/>
      <c r="B131" s="9"/>
      <c r="C131" s="13">
        <f>IF(B131="","",IFERROR(INDEX('Kunden'!$A$8:$A$157,MATCH(B131,'Kunden'!$B$8:$B$157,0)),"nicht in Liste"))</f>
      </c>
      <c r="D131" s="9"/>
      <c r="E131" s="9"/>
      <c r="F131" s="9"/>
      <c r="G131" s="14"/>
    </row>
    <row r="132" ht="17" customHeight="1" spans="1:7" x14ac:dyDescent="0.25">
      <c r="A132" s="12"/>
      <c r="B132" s="9"/>
      <c r="C132" s="13">
        <f>IF(B132="","",IFERROR(INDEX('Kunden'!$A$8:$A$157,MATCH(B132,'Kunden'!$B$8:$B$157,0)),"nicht in Liste"))</f>
      </c>
      <c r="D132" s="9"/>
      <c r="E132" s="9"/>
      <c r="F132" s="9"/>
      <c r="G132" s="14"/>
    </row>
    <row r="133" ht="17" customHeight="1" spans="1:7" x14ac:dyDescent="0.25">
      <c r="A133" s="12"/>
      <c r="B133" s="9"/>
      <c r="C133" s="13">
        <f>IF(B133="","",IFERROR(INDEX('Kunden'!$A$8:$A$157,MATCH(B133,'Kunden'!$B$8:$B$157,0)),"nicht in Liste"))</f>
      </c>
      <c r="D133" s="9"/>
      <c r="E133" s="9"/>
      <c r="F133" s="9"/>
      <c r="G133" s="14"/>
    </row>
    <row r="134" ht="17" customHeight="1" spans="1:7" x14ac:dyDescent="0.25">
      <c r="A134" s="12"/>
      <c r="B134" s="9"/>
      <c r="C134" s="13">
        <f>IF(B134="","",IFERROR(INDEX('Kunden'!$A$8:$A$157,MATCH(B134,'Kunden'!$B$8:$B$157,0)),"nicht in Liste"))</f>
      </c>
      <c r="D134" s="9"/>
      <c r="E134" s="9"/>
      <c r="F134" s="9"/>
      <c r="G134" s="14"/>
    </row>
    <row r="135" ht="17" customHeight="1" spans="1:7" x14ac:dyDescent="0.25">
      <c r="A135" s="12"/>
      <c r="B135" s="9"/>
      <c r="C135" s="13">
        <f>IF(B135="","",IFERROR(INDEX('Kunden'!$A$8:$A$157,MATCH(B135,'Kunden'!$B$8:$B$157,0)),"nicht in Liste"))</f>
      </c>
      <c r="D135" s="9"/>
      <c r="E135" s="9"/>
      <c r="F135" s="9"/>
      <c r="G135" s="14"/>
    </row>
    <row r="136" ht="17" customHeight="1" spans="1:7" x14ac:dyDescent="0.25">
      <c r="A136" s="12"/>
      <c r="B136" s="9"/>
      <c r="C136" s="13">
        <f>IF(B136="","",IFERROR(INDEX('Kunden'!$A$8:$A$157,MATCH(B136,'Kunden'!$B$8:$B$157,0)),"nicht in Liste"))</f>
      </c>
      <c r="D136" s="9"/>
      <c r="E136" s="9"/>
      <c r="F136" s="9"/>
      <c r="G136" s="14"/>
    </row>
    <row r="137" ht="17" customHeight="1" spans="1:7" x14ac:dyDescent="0.25">
      <c r="A137" s="12"/>
      <c r="B137" s="9"/>
      <c r="C137" s="13">
        <f>IF(B137="","",IFERROR(INDEX('Kunden'!$A$8:$A$157,MATCH(B137,'Kunden'!$B$8:$B$157,0)),"nicht in Liste"))</f>
      </c>
      <c r="D137" s="9"/>
      <c r="E137" s="9"/>
      <c r="F137" s="9"/>
      <c r="G137" s="14"/>
    </row>
    <row r="138" ht="17" customHeight="1" spans="1:7" x14ac:dyDescent="0.25">
      <c r="A138" s="12"/>
      <c r="B138" s="9"/>
      <c r="C138" s="13">
        <f>IF(B138="","",IFERROR(INDEX('Kunden'!$A$8:$A$157,MATCH(B138,'Kunden'!$B$8:$B$157,0)),"nicht in Liste"))</f>
      </c>
      <c r="D138" s="9"/>
      <c r="E138" s="9"/>
      <c r="F138" s="9"/>
      <c r="G138" s="14"/>
    </row>
    <row r="139" ht="17" customHeight="1" spans="1:7" x14ac:dyDescent="0.25">
      <c r="A139" s="12"/>
      <c r="B139" s="9"/>
      <c r="C139" s="13">
        <f>IF(B139="","",IFERROR(INDEX('Kunden'!$A$8:$A$157,MATCH(B139,'Kunden'!$B$8:$B$157,0)),"nicht in Liste"))</f>
      </c>
      <c r="D139" s="9"/>
      <c r="E139" s="9"/>
      <c r="F139" s="9"/>
      <c r="G139" s="14"/>
    </row>
    <row r="140" ht="17" customHeight="1" spans="1:7" x14ac:dyDescent="0.25">
      <c r="A140" s="12"/>
      <c r="B140" s="9"/>
      <c r="C140" s="13">
        <f>IF(B140="","",IFERROR(INDEX('Kunden'!$A$8:$A$157,MATCH(B140,'Kunden'!$B$8:$B$157,0)),"nicht in Liste"))</f>
      </c>
      <c r="D140" s="9"/>
      <c r="E140" s="9"/>
      <c r="F140" s="9"/>
      <c r="G140" s="14"/>
    </row>
    <row r="141" ht="17" customHeight="1" spans="1:7" x14ac:dyDescent="0.25">
      <c r="A141" s="12"/>
      <c r="B141" s="9"/>
      <c r="C141" s="13">
        <f>IF(B141="","",IFERROR(INDEX('Kunden'!$A$8:$A$157,MATCH(B141,'Kunden'!$B$8:$B$157,0)),"nicht in Liste"))</f>
      </c>
      <c r="D141" s="9"/>
      <c r="E141" s="9"/>
      <c r="F141" s="9"/>
      <c r="G141" s="14"/>
    </row>
    <row r="142" ht="17" customHeight="1" spans="1:7" x14ac:dyDescent="0.25">
      <c r="A142" s="12"/>
      <c r="B142" s="9"/>
      <c r="C142" s="13">
        <f>IF(B142="","",IFERROR(INDEX('Kunden'!$A$8:$A$157,MATCH(B142,'Kunden'!$B$8:$B$157,0)),"nicht in Liste"))</f>
      </c>
      <c r="D142" s="9"/>
      <c r="E142" s="9"/>
      <c r="F142" s="9"/>
      <c r="G142" s="14"/>
    </row>
    <row r="143" ht="17" customHeight="1" spans="1:7" x14ac:dyDescent="0.25">
      <c r="A143" s="12"/>
      <c r="B143" s="9"/>
      <c r="C143" s="13">
        <f>IF(B143="","",IFERROR(INDEX('Kunden'!$A$8:$A$157,MATCH(B143,'Kunden'!$B$8:$B$157,0)),"nicht in Liste"))</f>
      </c>
      <c r="D143" s="9"/>
      <c r="E143" s="9"/>
      <c r="F143" s="9"/>
      <c r="G143" s="14"/>
    </row>
    <row r="144" ht="17" customHeight="1" spans="1:7" x14ac:dyDescent="0.25">
      <c r="A144" s="12"/>
      <c r="B144" s="9"/>
      <c r="C144" s="13">
        <f>IF(B144="","",IFERROR(INDEX('Kunden'!$A$8:$A$157,MATCH(B144,'Kunden'!$B$8:$B$157,0)),"nicht in Liste"))</f>
      </c>
      <c r="D144" s="9"/>
      <c r="E144" s="9"/>
      <c r="F144" s="9"/>
      <c r="G144" s="14"/>
    </row>
    <row r="145" ht="17" customHeight="1" spans="1:7" x14ac:dyDescent="0.25">
      <c r="A145" s="12"/>
      <c r="B145" s="9"/>
      <c r="C145" s="13">
        <f>IF(B145="","",IFERROR(INDEX('Kunden'!$A$8:$A$157,MATCH(B145,'Kunden'!$B$8:$B$157,0)),"nicht in Liste"))</f>
      </c>
      <c r="D145" s="9"/>
      <c r="E145" s="9"/>
      <c r="F145" s="9"/>
      <c r="G145" s="14"/>
    </row>
    <row r="146" ht="17" customHeight="1" spans="1:7" x14ac:dyDescent="0.25">
      <c r="A146" s="12"/>
      <c r="B146" s="9"/>
      <c r="C146" s="13">
        <f>IF(B146="","",IFERROR(INDEX('Kunden'!$A$8:$A$157,MATCH(B146,'Kunden'!$B$8:$B$157,0)),"nicht in Liste"))</f>
      </c>
      <c r="D146" s="9"/>
      <c r="E146" s="9"/>
      <c r="F146" s="9"/>
      <c r="G146" s="14"/>
    </row>
    <row r="147" ht="17" customHeight="1" spans="1:7" x14ac:dyDescent="0.25">
      <c r="A147" s="12"/>
      <c r="B147" s="9"/>
      <c r="C147" s="13">
        <f>IF(B147="","",IFERROR(INDEX('Kunden'!$A$8:$A$157,MATCH(B147,'Kunden'!$B$8:$B$157,0)),"nicht in Liste"))</f>
      </c>
      <c r="D147" s="9"/>
      <c r="E147" s="9"/>
      <c r="F147" s="9"/>
      <c r="G147" s="14"/>
    </row>
    <row r="148" ht="17" customHeight="1" spans="1:7" x14ac:dyDescent="0.25">
      <c r="A148" s="12"/>
      <c r="B148" s="9"/>
      <c r="C148" s="13">
        <f>IF(B148="","",IFERROR(INDEX('Kunden'!$A$8:$A$157,MATCH(B148,'Kunden'!$B$8:$B$157,0)),"nicht in Liste"))</f>
      </c>
      <c r="D148" s="9"/>
      <c r="E148" s="9"/>
      <c r="F148" s="9"/>
      <c r="G148" s="14"/>
    </row>
    <row r="149" ht="17" customHeight="1" spans="1:7" x14ac:dyDescent="0.25">
      <c r="A149" s="12"/>
      <c r="B149" s="9"/>
      <c r="C149" s="13">
        <f>IF(B149="","",IFERROR(INDEX('Kunden'!$A$8:$A$157,MATCH(B149,'Kunden'!$B$8:$B$157,0)),"nicht in Liste"))</f>
      </c>
      <c r="D149" s="9"/>
      <c r="E149" s="9"/>
      <c r="F149" s="9"/>
      <c r="G149" s="14"/>
    </row>
    <row r="150" ht="17" customHeight="1" spans="1:7" x14ac:dyDescent="0.25">
      <c r="A150" s="12"/>
      <c r="B150" s="9"/>
      <c r="C150" s="13">
        <f>IF(B150="","",IFERROR(INDEX('Kunden'!$A$8:$A$157,MATCH(B150,'Kunden'!$B$8:$B$157,0)),"nicht in Liste"))</f>
      </c>
      <c r="D150" s="9"/>
      <c r="E150" s="9"/>
      <c r="F150" s="9"/>
      <c r="G150" s="14"/>
    </row>
    <row r="151" ht="17" customHeight="1" spans="1:7" x14ac:dyDescent="0.25">
      <c r="A151" s="12"/>
      <c r="B151" s="9"/>
      <c r="C151" s="13">
        <f>IF(B151="","",IFERROR(INDEX('Kunden'!$A$8:$A$157,MATCH(B151,'Kunden'!$B$8:$B$157,0)),"nicht in Liste"))</f>
      </c>
      <c r="D151" s="9"/>
      <c r="E151" s="9"/>
      <c r="F151" s="9"/>
      <c r="G151" s="14"/>
    </row>
    <row r="152" ht="17" customHeight="1" spans="1:7" x14ac:dyDescent="0.25">
      <c r="A152" s="12"/>
      <c r="B152" s="9"/>
      <c r="C152" s="13">
        <f>IF(B152="","",IFERROR(INDEX('Kunden'!$A$8:$A$157,MATCH(B152,'Kunden'!$B$8:$B$157,0)),"nicht in Liste"))</f>
      </c>
      <c r="D152" s="9"/>
      <c r="E152" s="9"/>
      <c r="F152" s="9"/>
      <c r="G152" s="14"/>
    </row>
    <row r="153" ht="17" customHeight="1" spans="1:7" x14ac:dyDescent="0.25">
      <c r="A153" s="12"/>
      <c r="B153" s="9"/>
      <c r="C153" s="13">
        <f>IF(B153="","",IFERROR(INDEX('Kunden'!$A$8:$A$157,MATCH(B153,'Kunden'!$B$8:$B$157,0)),"nicht in Liste"))</f>
      </c>
      <c r="D153" s="9"/>
      <c r="E153" s="9"/>
      <c r="F153" s="9"/>
      <c r="G153" s="14"/>
    </row>
    <row r="154" ht="17" customHeight="1" spans="1:7" x14ac:dyDescent="0.25">
      <c r="A154" s="12"/>
      <c r="B154" s="9"/>
      <c r="C154" s="13">
        <f>IF(B154="","",IFERROR(INDEX('Kunden'!$A$8:$A$157,MATCH(B154,'Kunden'!$B$8:$B$157,0)),"nicht in Liste"))</f>
      </c>
      <c r="D154" s="9"/>
      <c r="E154" s="9"/>
      <c r="F154" s="9"/>
      <c r="G154" s="14"/>
    </row>
    <row r="155" ht="17" customHeight="1" spans="1:7" x14ac:dyDescent="0.25">
      <c r="A155" s="12"/>
      <c r="B155" s="9"/>
      <c r="C155" s="13">
        <f>IF(B155="","",IFERROR(INDEX('Kunden'!$A$8:$A$157,MATCH(B155,'Kunden'!$B$8:$B$157,0)),"nicht in Liste"))</f>
      </c>
      <c r="D155" s="9"/>
      <c r="E155" s="9"/>
      <c r="F155" s="9"/>
      <c r="G155" s="14"/>
    </row>
    <row r="156" ht="17" customHeight="1" spans="1:7" x14ac:dyDescent="0.25">
      <c r="A156" s="12"/>
      <c r="B156" s="9"/>
      <c r="C156" s="13">
        <f>IF(B156="","",IFERROR(INDEX('Kunden'!$A$8:$A$157,MATCH(B156,'Kunden'!$B$8:$B$157,0)),"nicht in Liste"))</f>
      </c>
      <c r="D156" s="9"/>
      <c r="E156" s="9"/>
      <c r="F156" s="9"/>
      <c r="G156" s="14"/>
    </row>
    <row r="157" ht="17" customHeight="1" spans="1:7" x14ac:dyDescent="0.25">
      <c r="A157" s="12"/>
      <c r="B157" s="9"/>
      <c r="C157" s="13">
        <f>IF(B157="","",IFERROR(INDEX('Kunden'!$A$8:$A$157,MATCH(B157,'Kunden'!$B$8:$B$157,0)),"nicht in Liste"))</f>
      </c>
      <c r="D157" s="9"/>
      <c r="E157" s="9"/>
      <c r="F157" s="9"/>
      <c r="G157" s="14"/>
    </row>
    <row r="158" ht="17" customHeight="1" spans="1:7" x14ac:dyDescent="0.25">
      <c r="A158" s="12"/>
      <c r="B158" s="9"/>
      <c r="C158" s="13">
        <f>IF(B158="","",IFERROR(INDEX('Kunden'!$A$8:$A$157,MATCH(B158,'Kunden'!$B$8:$B$157,0)),"nicht in Liste"))</f>
      </c>
      <c r="D158" s="9"/>
      <c r="E158" s="9"/>
      <c r="F158" s="9"/>
      <c r="G158" s="14"/>
    </row>
    <row r="159" ht="17" customHeight="1" spans="1:7" x14ac:dyDescent="0.25">
      <c r="A159" s="12"/>
      <c r="B159" s="9"/>
      <c r="C159" s="13">
        <f>IF(B159="","",IFERROR(INDEX('Kunden'!$A$8:$A$157,MATCH(B159,'Kunden'!$B$8:$B$157,0)),"nicht in Liste"))</f>
      </c>
      <c r="D159" s="9"/>
      <c r="E159" s="9"/>
      <c r="F159" s="9"/>
      <c r="G159" s="14"/>
    </row>
    <row r="160" ht="17" customHeight="1" spans="1:7" x14ac:dyDescent="0.25">
      <c r="A160" s="12"/>
      <c r="B160" s="9"/>
      <c r="C160" s="13">
        <f>IF(B160="","",IFERROR(INDEX('Kunden'!$A$8:$A$157,MATCH(B160,'Kunden'!$B$8:$B$157,0)),"nicht in Liste"))</f>
      </c>
      <c r="D160" s="9"/>
      <c r="E160" s="9"/>
      <c r="F160" s="9"/>
      <c r="G160" s="14"/>
    </row>
    <row r="161" ht="17" customHeight="1" spans="1:7" x14ac:dyDescent="0.25">
      <c r="A161" s="12"/>
      <c r="B161" s="9"/>
      <c r="C161" s="13">
        <f>IF(B161="","",IFERROR(INDEX('Kunden'!$A$8:$A$157,MATCH(B161,'Kunden'!$B$8:$B$157,0)),"nicht in Liste"))</f>
      </c>
      <c r="D161" s="9"/>
      <c r="E161" s="9"/>
      <c r="F161" s="9"/>
      <c r="G161" s="14"/>
    </row>
    <row r="162" ht="17" customHeight="1" spans="1:7" x14ac:dyDescent="0.25">
      <c r="A162" s="12"/>
      <c r="B162" s="9"/>
      <c r="C162" s="13">
        <f>IF(B162="","",IFERROR(INDEX('Kunden'!$A$8:$A$157,MATCH(B162,'Kunden'!$B$8:$B$157,0)),"nicht in Liste"))</f>
      </c>
      <c r="D162" s="9"/>
      <c r="E162" s="9"/>
      <c r="F162" s="9"/>
      <c r="G162" s="14"/>
    </row>
    <row r="163" ht="17" customHeight="1" spans="1:7" x14ac:dyDescent="0.25">
      <c r="A163" s="12"/>
      <c r="B163" s="9"/>
      <c r="C163" s="13">
        <f>IF(B163="","",IFERROR(INDEX('Kunden'!$A$8:$A$157,MATCH(B163,'Kunden'!$B$8:$B$157,0)),"nicht in Liste"))</f>
      </c>
      <c r="D163" s="9"/>
      <c r="E163" s="9"/>
      <c r="F163" s="9"/>
      <c r="G163" s="14"/>
    </row>
    <row r="164" ht="17" customHeight="1" spans="1:7" x14ac:dyDescent="0.25">
      <c r="A164" s="12"/>
      <c r="B164" s="9"/>
      <c r="C164" s="13">
        <f>IF(B164="","",IFERROR(INDEX('Kunden'!$A$8:$A$157,MATCH(B164,'Kunden'!$B$8:$B$157,0)),"nicht in Liste"))</f>
      </c>
      <c r="D164" s="9"/>
      <c r="E164" s="9"/>
      <c r="F164" s="9"/>
      <c r="G164" s="14"/>
    </row>
    <row r="165" ht="17" customHeight="1" spans="1:7" x14ac:dyDescent="0.25">
      <c r="A165" s="12"/>
      <c r="B165" s="9"/>
      <c r="C165" s="13">
        <f>IF(B165="","",IFERROR(INDEX('Kunden'!$A$8:$A$157,MATCH(B165,'Kunden'!$B$8:$B$157,0)),"nicht in Liste"))</f>
      </c>
      <c r="D165" s="9"/>
      <c r="E165" s="9"/>
      <c r="F165" s="9"/>
      <c r="G165" s="14"/>
    </row>
    <row r="166" ht="17" customHeight="1" spans="1:7" x14ac:dyDescent="0.25">
      <c r="A166" s="12"/>
      <c r="B166" s="9"/>
      <c r="C166" s="13">
        <f>IF(B166="","",IFERROR(INDEX('Kunden'!$A$8:$A$157,MATCH(B166,'Kunden'!$B$8:$B$157,0)),"nicht in Liste"))</f>
      </c>
      <c r="D166" s="9"/>
      <c r="E166" s="9"/>
      <c r="F166" s="9"/>
      <c r="G166" s="14"/>
    </row>
    <row r="167" ht="17" customHeight="1" spans="1:7" x14ac:dyDescent="0.25">
      <c r="A167" s="12"/>
      <c r="B167" s="9"/>
      <c r="C167" s="13">
        <f>IF(B167="","",IFERROR(INDEX('Kunden'!$A$8:$A$157,MATCH(B167,'Kunden'!$B$8:$B$157,0)),"nicht in Liste"))</f>
      </c>
      <c r="D167" s="9"/>
      <c r="E167" s="9"/>
      <c r="F167" s="9"/>
      <c r="G167" s="14"/>
    </row>
    <row r="168" ht="17" customHeight="1" spans="1:7" x14ac:dyDescent="0.25">
      <c r="A168" s="12"/>
      <c r="B168" s="9"/>
      <c r="C168" s="13">
        <f>IF(B168="","",IFERROR(INDEX('Kunden'!$A$8:$A$157,MATCH(B168,'Kunden'!$B$8:$B$157,0)),"nicht in Liste"))</f>
      </c>
      <c r="D168" s="9"/>
      <c r="E168" s="9"/>
      <c r="F168" s="9"/>
      <c r="G168" s="14"/>
    </row>
    <row r="169" ht="17" customHeight="1" spans="1:7" x14ac:dyDescent="0.25">
      <c r="A169" s="12"/>
      <c r="B169" s="9"/>
      <c r="C169" s="13">
        <f>IF(B169="","",IFERROR(INDEX('Kunden'!$A$8:$A$157,MATCH(B169,'Kunden'!$B$8:$B$157,0)),"nicht in Liste"))</f>
      </c>
      <c r="D169" s="9"/>
      <c r="E169" s="9"/>
      <c r="F169" s="9"/>
      <c r="G169" s="14"/>
    </row>
    <row r="170" ht="17" customHeight="1" spans="1:7" x14ac:dyDescent="0.25">
      <c r="A170" s="12"/>
      <c r="B170" s="9"/>
      <c r="C170" s="13">
        <f>IF(B170="","",IFERROR(INDEX('Kunden'!$A$8:$A$157,MATCH(B170,'Kunden'!$B$8:$B$157,0)),"nicht in Liste"))</f>
      </c>
      <c r="D170" s="9"/>
      <c r="E170" s="9"/>
      <c r="F170" s="9"/>
      <c r="G170" s="14"/>
    </row>
    <row r="171" ht="17" customHeight="1" spans="1:7" x14ac:dyDescent="0.25">
      <c r="A171" s="12"/>
      <c r="B171" s="9"/>
      <c r="C171" s="13">
        <f>IF(B171="","",IFERROR(INDEX('Kunden'!$A$8:$A$157,MATCH(B171,'Kunden'!$B$8:$B$157,0)),"nicht in Liste"))</f>
      </c>
      <c r="D171" s="9"/>
      <c r="E171" s="9"/>
      <c r="F171" s="9"/>
      <c r="G171" s="14"/>
    </row>
    <row r="172" ht="17" customHeight="1" spans="1:7" x14ac:dyDescent="0.25">
      <c r="A172" s="12"/>
      <c r="B172" s="9"/>
      <c r="C172" s="13">
        <f>IF(B172="","",IFERROR(INDEX('Kunden'!$A$8:$A$157,MATCH(B172,'Kunden'!$B$8:$B$157,0)),"nicht in Liste"))</f>
      </c>
      <c r="D172" s="9"/>
      <c r="E172" s="9"/>
      <c r="F172" s="9"/>
      <c r="G172" s="14"/>
    </row>
    <row r="173" ht="17" customHeight="1" spans="1:7" x14ac:dyDescent="0.25">
      <c r="A173" s="12"/>
      <c r="B173" s="9"/>
      <c r="C173" s="13">
        <f>IF(B173="","",IFERROR(INDEX('Kunden'!$A$8:$A$157,MATCH(B173,'Kunden'!$B$8:$B$157,0)),"nicht in Liste"))</f>
      </c>
      <c r="D173" s="9"/>
      <c r="E173" s="9"/>
      <c r="F173" s="9"/>
      <c r="G173" s="14"/>
    </row>
    <row r="174" ht="17" customHeight="1" spans="1:7" x14ac:dyDescent="0.25">
      <c r="A174" s="12"/>
      <c r="B174" s="9"/>
      <c r="C174" s="13">
        <f>IF(B174="","",IFERROR(INDEX('Kunden'!$A$8:$A$157,MATCH(B174,'Kunden'!$B$8:$B$157,0)),"nicht in Liste"))</f>
      </c>
      <c r="D174" s="9"/>
      <c r="E174" s="9"/>
      <c r="F174" s="9"/>
      <c r="G174" s="14"/>
    </row>
    <row r="175" ht="17" customHeight="1" spans="1:7" x14ac:dyDescent="0.25">
      <c r="A175" s="12"/>
      <c r="B175" s="9"/>
      <c r="C175" s="13">
        <f>IF(B175="","",IFERROR(INDEX('Kunden'!$A$8:$A$157,MATCH(B175,'Kunden'!$B$8:$B$157,0)),"nicht in Liste"))</f>
      </c>
      <c r="D175" s="9"/>
      <c r="E175" s="9"/>
      <c r="F175" s="9"/>
      <c r="G175" s="14"/>
    </row>
    <row r="176" ht="17" customHeight="1" spans="1:7" x14ac:dyDescent="0.25">
      <c r="A176" s="12"/>
      <c r="B176" s="9"/>
      <c r="C176" s="13">
        <f>IF(B176="","",IFERROR(INDEX('Kunden'!$A$8:$A$157,MATCH(B176,'Kunden'!$B$8:$B$157,0)),"nicht in Liste"))</f>
      </c>
      <c r="D176" s="9"/>
      <c r="E176" s="9"/>
      <c r="F176" s="9"/>
      <c r="G176" s="14"/>
    </row>
    <row r="177" ht="17" customHeight="1" spans="1:7" x14ac:dyDescent="0.25">
      <c r="A177" s="12"/>
      <c r="B177" s="9"/>
      <c r="C177" s="13">
        <f>IF(B177="","",IFERROR(INDEX('Kunden'!$A$8:$A$157,MATCH(B177,'Kunden'!$B$8:$B$157,0)),"nicht in Liste"))</f>
      </c>
      <c r="D177" s="9"/>
      <c r="E177" s="9"/>
      <c r="F177" s="9"/>
      <c r="G177" s="14"/>
    </row>
    <row r="178" ht="17" customHeight="1" spans="1:7" x14ac:dyDescent="0.25">
      <c r="A178" s="12"/>
      <c r="B178" s="9"/>
      <c r="C178" s="13">
        <f>IF(B178="","",IFERROR(INDEX('Kunden'!$A$8:$A$157,MATCH(B178,'Kunden'!$B$8:$B$157,0)),"nicht in Liste"))</f>
      </c>
      <c r="D178" s="9"/>
      <c r="E178" s="9"/>
      <c r="F178" s="9"/>
      <c r="G178" s="14"/>
    </row>
    <row r="179" ht="17" customHeight="1" spans="1:7" x14ac:dyDescent="0.25">
      <c r="A179" s="12"/>
      <c r="B179" s="9"/>
      <c r="C179" s="13">
        <f>IF(B179="","",IFERROR(INDEX('Kunden'!$A$8:$A$157,MATCH(B179,'Kunden'!$B$8:$B$157,0)),"nicht in Liste"))</f>
      </c>
      <c r="D179" s="9"/>
      <c r="E179" s="9"/>
      <c r="F179" s="9"/>
      <c r="G179" s="14"/>
    </row>
    <row r="180" ht="17" customHeight="1" spans="1:7" x14ac:dyDescent="0.25">
      <c r="A180" s="12"/>
      <c r="B180" s="9"/>
      <c r="C180" s="13">
        <f>IF(B180="","",IFERROR(INDEX('Kunden'!$A$8:$A$157,MATCH(B180,'Kunden'!$B$8:$B$157,0)),"nicht in Liste"))</f>
      </c>
      <c r="D180" s="9"/>
      <c r="E180" s="9"/>
      <c r="F180" s="9"/>
      <c r="G180" s="14"/>
    </row>
    <row r="181" ht="17" customHeight="1" spans="1:7" x14ac:dyDescent="0.25">
      <c r="A181" s="12"/>
      <c r="B181" s="9"/>
      <c r="C181" s="13">
        <f>IF(B181="","",IFERROR(INDEX('Kunden'!$A$8:$A$157,MATCH(B181,'Kunden'!$B$8:$B$157,0)),"nicht in Liste"))</f>
      </c>
      <c r="D181" s="9"/>
      <c r="E181" s="9"/>
      <c r="F181" s="9"/>
      <c r="G181" s="14"/>
    </row>
    <row r="182" ht="17" customHeight="1" spans="1:7" x14ac:dyDescent="0.25">
      <c r="A182" s="12"/>
      <c r="B182" s="9"/>
      <c r="C182" s="13">
        <f>IF(B182="","",IFERROR(INDEX('Kunden'!$A$8:$A$157,MATCH(B182,'Kunden'!$B$8:$B$157,0)),"nicht in Liste"))</f>
      </c>
      <c r="D182" s="9"/>
      <c r="E182" s="9"/>
      <c r="F182" s="9"/>
      <c r="G182" s="14"/>
    </row>
    <row r="183" ht="17" customHeight="1" spans="1:7" x14ac:dyDescent="0.25">
      <c r="A183" s="12"/>
      <c r="B183" s="9"/>
      <c r="C183" s="13">
        <f>IF(B183="","",IFERROR(INDEX('Kunden'!$A$8:$A$157,MATCH(B183,'Kunden'!$B$8:$B$157,0)),"nicht in Liste"))</f>
      </c>
      <c r="D183" s="9"/>
      <c r="E183" s="9"/>
      <c r="F183" s="9"/>
      <c r="G183" s="14"/>
    </row>
    <row r="184" ht="17" customHeight="1" spans="1:7" x14ac:dyDescent="0.25">
      <c r="A184" s="12"/>
      <c r="B184" s="9"/>
      <c r="C184" s="13">
        <f>IF(B184="","",IFERROR(INDEX('Kunden'!$A$8:$A$157,MATCH(B184,'Kunden'!$B$8:$B$157,0)),"nicht in Liste"))</f>
      </c>
      <c r="D184" s="9"/>
      <c r="E184" s="9"/>
      <c r="F184" s="9"/>
      <c r="G184" s="14"/>
    </row>
    <row r="185" ht="17" customHeight="1" spans="1:7" x14ac:dyDescent="0.25">
      <c r="A185" s="12"/>
      <c r="B185" s="9"/>
      <c r="C185" s="13">
        <f>IF(B185="","",IFERROR(INDEX('Kunden'!$A$8:$A$157,MATCH(B185,'Kunden'!$B$8:$B$157,0)),"nicht in Liste"))</f>
      </c>
      <c r="D185" s="9"/>
      <c r="E185" s="9"/>
      <c r="F185" s="9"/>
      <c r="G185" s="14"/>
    </row>
    <row r="186" ht="17" customHeight="1" spans="1:7" x14ac:dyDescent="0.25">
      <c r="A186" s="12"/>
      <c r="B186" s="9"/>
      <c r="C186" s="13">
        <f>IF(B186="","",IFERROR(INDEX('Kunden'!$A$8:$A$157,MATCH(B186,'Kunden'!$B$8:$B$157,0)),"nicht in Liste"))</f>
      </c>
      <c r="D186" s="9"/>
      <c r="E186" s="9"/>
      <c r="F186" s="9"/>
      <c r="G186" s="14"/>
    </row>
    <row r="187" ht="17" customHeight="1" spans="1:7" x14ac:dyDescent="0.25">
      <c r="A187" s="12"/>
      <c r="B187" s="9"/>
      <c r="C187" s="13">
        <f>IF(B187="","",IFERROR(INDEX('Kunden'!$A$8:$A$157,MATCH(B187,'Kunden'!$B$8:$B$157,0)),"nicht in Liste"))</f>
      </c>
      <c r="D187" s="9"/>
      <c r="E187" s="9"/>
      <c r="F187" s="9"/>
      <c r="G187" s="14"/>
    </row>
    <row r="188" ht="17" customHeight="1" spans="1:7" x14ac:dyDescent="0.25">
      <c r="A188" s="12"/>
      <c r="B188" s="9"/>
      <c r="C188" s="13">
        <f>IF(B188="","",IFERROR(INDEX('Kunden'!$A$8:$A$157,MATCH(B188,'Kunden'!$B$8:$B$157,0)),"nicht in Liste"))</f>
      </c>
      <c r="D188" s="9"/>
      <c r="E188" s="9"/>
      <c r="F188" s="9"/>
      <c r="G188" s="14"/>
    </row>
    <row r="189" ht="17" customHeight="1" spans="1:7" x14ac:dyDescent="0.25">
      <c r="A189" s="12"/>
      <c r="B189" s="9"/>
      <c r="C189" s="13">
        <f>IF(B189="","",IFERROR(INDEX('Kunden'!$A$8:$A$157,MATCH(B189,'Kunden'!$B$8:$B$157,0)),"nicht in Liste"))</f>
      </c>
      <c r="D189" s="9"/>
      <c r="E189" s="9"/>
      <c r="F189" s="9"/>
      <c r="G189" s="14"/>
    </row>
    <row r="190" ht="17" customHeight="1" spans="1:7" x14ac:dyDescent="0.25">
      <c r="A190" s="12"/>
      <c r="B190" s="9"/>
      <c r="C190" s="13">
        <f>IF(B190="","",IFERROR(INDEX('Kunden'!$A$8:$A$157,MATCH(B190,'Kunden'!$B$8:$B$157,0)),"nicht in Liste"))</f>
      </c>
      <c r="D190" s="9"/>
      <c r="E190" s="9"/>
      <c r="F190" s="9"/>
      <c r="G190" s="14"/>
    </row>
    <row r="191" ht="17" customHeight="1" spans="1:7" x14ac:dyDescent="0.25">
      <c r="A191" s="12"/>
      <c r="B191" s="9"/>
      <c r="C191" s="13">
        <f>IF(B191="","",IFERROR(INDEX('Kunden'!$A$8:$A$157,MATCH(B191,'Kunden'!$B$8:$B$157,0)),"nicht in Liste"))</f>
      </c>
      <c r="D191" s="9"/>
      <c r="E191" s="9"/>
      <c r="F191" s="9"/>
      <c r="G191" s="14"/>
    </row>
    <row r="192" ht="17" customHeight="1" spans="1:7" x14ac:dyDescent="0.25">
      <c r="A192" s="12"/>
      <c r="B192" s="9"/>
      <c r="C192" s="13">
        <f>IF(B192="","",IFERROR(INDEX('Kunden'!$A$8:$A$157,MATCH(B192,'Kunden'!$B$8:$B$157,0)),"nicht in Liste"))</f>
      </c>
      <c r="D192" s="9"/>
      <c r="E192" s="9"/>
      <c r="F192" s="9"/>
      <c r="G192" s="14"/>
    </row>
    <row r="193" ht="17" customHeight="1" spans="1:7" x14ac:dyDescent="0.25">
      <c r="A193" s="12"/>
      <c r="B193" s="9"/>
      <c r="C193" s="13">
        <f>IF(B193="","",IFERROR(INDEX('Kunden'!$A$8:$A$157,MATCH(B193,'Kunden'!$B$8:$B$157,0)),"nicht in Liste"))</f>
      </c>
      <c r="D193" s="9"/>
      <c r="E193" s="9"/>
      <c r="F193" s="9"/>
      <c r="G193" s="14"/>
    </row>
    <row r="194" ht="17" customHeight="1" spans="1:7" x14ac:dyDescent="0.25">
      <c r="A194" s="12"/>
      <c r="B194" s="9"/>
      <c r="C194" s="13">
        <f>IF(B194="","",IFERROR(INDEX('Kunden'!$A$8:$A$157,MATCH(B194,'Kunden'!$B$8:$B$157,0)),"nicht in Liste"))</f>
      </c>
      <c r="D194" s="9"/>
      <c r="E194" s="9"/>
      <c r="F194" s="9"/>
      <c r="G194" s="14"/>
    </row>
    <row r="195" ht="17" customHeight="1" spans="1:7" x14ac:dyDescent="0.25">
      <c r="A195" s="12"/>
      <c r="B195" s="9"/>
      <c r="C195" s="13">
        <f>IF(B195="","",IFERROR(INDEX('Kunden'!$A$8:$A$157,MATCH(B195,'Kunden'!$B$8:$B$157,0)),"nicht in Liste"))</f>
      </c>
      <c r="D195" s="9"/>
      <c r="E195" s="9"/>
      <c r="F195" s="9"/>
      <c r="G195" s="14"/>
    </row>
    <row r="196" ht="17" customHeight="1" spans="1:7" x14ac:dyDescent="0.25">
      <c r="A196" s="12"/>
      <c r="B196" s="9"/>
      <c r="C196" s="13">
        <f>IF(B196="","",IFERROR(INDEX('Kunden'!$A$8:$A$157,MATCH(B196,'Kunden'!$B$8:$B$157,0)),"nicht in Liste"))</f>
      </c>
      <c r="D196" s="9"/>
      <c r="E196" s="9"/>
      <c r="F196" s="9"/>
      <c r="G196" s="14"/>
    </row>
    <row r="197" ht="17" customHeight="1" spans="1:7" x14ac:dyDescent="0.25">
      <c r="A197" s="12"/>
      <c r="B197" s="9"/>
      <c r="C197" s="13">
        <f>IF(B197="","",IFERROR(INDEX('Kunden'!$A$8:$A$157,MATCH(B197,'Kunden'!$B$8:$B$157,0)),"nicht in Liste"))</f>
      </c>
      <c r="D197" s="9"/>
      <c r="E197" s="9"/>
      <c r="F197" s="9"/>
      <c r="G197" s="14"/>
    </row>
    <row r="198" ht="17" customHeight="1" spans="1:7" x14ac:dyDescent="0.25">
      <c r="A198" s="12"/>
      <c r="B198" s="9"/>
      <c r="C198" s="13">
        <f>IF(B198="","",IFERROR(INDEX('Kunden'!$A$8:$A$157,MATCH(B198,'Kunden'!$B$8:$B$157,0)),"nicht in Liste"))</f>
      </c>
      <c r="D198" s="9"/>
      <c r="E198" s="9"/>
      <c r="F198" s="9"/>
      <c r="G198" s="14"/>
    </row>
    <row r="199" ht="17" customHeight="1" spans="1:7" x14ac:dyDescent="0.25">
      <c r="A199" s="12"/>
      <c r="B199" s="9"/>
      <c r="C199" s="13">
        <f>IF(B199="","",IFERROR(INDEX('Kunden'!$A$8:$A$157,MATCH(B199,'Kunden'!$B$8:$B$157,0)),"nicht in Liste"))</f>
      </c>
      <c r="D199" s="9"/>
      <c r="E199" s="9"/>
      <c r="F199" s="9"/>
      <c r="G199" s="14"/>
    </row>
    <row r="200" ht="17" customHeight="1" spans="1:7" x14ac:dyDescent="0.25">
      <c r="A200" s="12"/>
      <c r="B200" s="9"/>
      <c r="C200" s="13">
        <f>IF(B200="","",IFERROR(INDEX('Kunden'!$A$8:$A$157,MATCH(B200,'Kunden'!$B$8:$B$157,0)),"nicht in Liste"))</f>
      </c>
      <c r="D200" s="9"/>
      <c r="E200" s="9"/>
      <c r="F200" s="9"/>
      <c r="G200" s="14"/>
    </row>
    <row r="201" ht="17" customHeight="1" spans="1:7" x14ac:dyDescent="0.25">
      <c r="A201" s="12"/>
      <c r="B201" s="9"/>
      <c r="C201" s="13">
        <f>IF(B201="","",IFERROR(INDEX('Kunden'!$A$8:$A$157,MATCH(B201,'Kunden'!$B$8:$B$157,0)),"nicht in Liste"))</f>
      </c>
      <c r="D201" s="9"/>
      <c r="E201" s="9"/>
      <c r="F201" s="9"/>
      <c r="G201" s="14"/>
    </row>
    <row r="202" ht="17" customHeight="1" spans="1:7" x14ac:dyDescent="0.25">
      <c r="A202" s="12"/>
      <c r="B202" s="9"/>
      <c r="C202" s="13">
        <f>IF(B202="","",IFERROR(INDEX('Kunden'!$A$8:$A$157,MATCH(B202,'Kunden'!$B$8:$B$157,0)),"nicht in Liste"))</f>
      </c>
      <c r="D202" s="9"/>
      <c r="E202" s="9"/>
      <c r="F202" s="9"/>
      <c r="G202" s="14"/>
    </row>
    <row r="203" ht="17" customHeight="1" spans="1:7" x14ac:dyDescent="0.25">
      <c r="A203" s="12"/>
      <c r="B203" s="9"/>
      <c r="C203" s="13">
        <f>IF(B203="","",IFERROR(INDEX('Kunden'!$A$8:$A$157,MATCH(B203,'Kunden'!$B$8:$B$157,0)),"nicht in Liste"))</f>
      </c>
      <c r="D203" s="9"/>
      <c r="E203" s="9"/>
      <c r="F203" s="9"/>
      <c r="G203" s="14"/>
    </row>
    <row r="204" ht="17" customHeight="1" spans="1:7" x14ac:dyDescent="0.25">
      <c r="A204" s="12"/>
      <c r="B204" s="9"/>
      <c r="C204" s="13">
        <f>IF(B204="","",IFERROR(INDEX('Kunden'!$A$8:$A$157,MATCH(B204,'Kunden'!$B$8:$B$157,0)),"nicht in Liste"))</f>
      </c>
      <c r="D204" s="9"/>
      <c r="E204" s="9"/>
      <c r="F204" s="9"/>
      <c r="G204" s="14"/>
    </row>
    <row r="205" ht="17" customHeight="1" spans="1:7" x14ac:dyDescent="0.25">
      <c r="A205" s="12"/>
      <c r="B205" s="9"/>
      <c r="C205" s="13">
        <f>IF(B205="","",IFERROR(INDEX('Kunden'!$A$8:$A$157,MATCH(B205,'Kunden'!$B$8:$B$157,0)),"nicht in Liste"))</f>
      </c>
      <c r="D205" s="9"/>
      <c r="E205" s="9"/>
      <c r="F205" s="9"/>
      <c r="G205" s="14"/>
    </row>
    <row r="206" ht="17" customHeight="1" spans="1:7" x14ac:dyDescent="0.25">
      <c r="A206" s="12"/>
      <c r="B206" s="9"/>
      <c r="C206" s="13">
        <f>IF(B206="","",IFERROR(INDEX('Kunden'!$A$8:$A$157,MATCH(B206,'Kunden'!$B$8:$B$157,0)),"nicht in Liste"))</f>
      </c>
      <c r="D206" s="9"/>
      <c r="E206" s="9"/>
      <c r="F206" s="9"/>
      <c r="G206" s="14"/>
    </row>
    <row r="207" ht="17" customHeight="1" spans="1:7" x14ac:dyDescent="0.25">
      <c r="A207" s="12"/>
      <c r="B207" s="9"/>
      <c r="C207" s="13">
        <f>IF(B207="","",IFERROR(INDEX('Kunden'!$A$8:$A$157,MATCH(B207,'Kunden'!$B$8:$B$157,0)),"nicht in Liste"))</f>
      </c>
      <c r="D207" s="9"/>
      <c r="E207" s="9"/>
      <c r="F207" s="9"/>
      <c r="G207" s="14"/>
    </row>
    <row r="208" ht="17" customHeight="1" spans="1:7" x14ac:dyDescent="0.25">
      <c r="A208" s="12"/>
      <c r="B208" s="9"/>
      <c r="C208" s="13">
        <f>IF(B208="","",IFERROR(INDEX('Kunden'!$A$8:$A$157,MATCH(B208,'Kunden'!$B$8:$B$157,0)),"nicht in Liste"))</f>
      </c>
      <c r="D208" s="9"/>
      <c r="E208" s="9"/>
      <c r="F208" s="9"/>
      <c r="G208" s="14"/>
    </row>
    <row r="209" ht="17" customHeight="1" spans="1:7" x14ac:dyDescent="0.25">
      <c r="A209" s="12"/>
      <c r="B209" s="9"/>
      <c r="C209" s="13">
        <f>IF(B209="","",IFERROR(INDEX('Kunden'!$A$8:$A$157,MATCH(B209,'Kunden'!$B$8:$B$157,0)),"nicht in Liste"))</f>
      </c>
      <c r="D209" s="9"/>
      <c r="E209" s="9"/>
      <c r="F209" s="9"/>
      <c r="G209" s="14"/>
    </row>
    <row r="210" ht="17" customHeight="1" spans="1:7" x14ac:dyDescent="0.25">
      <c r="A210" s="12"/>
      <c r="B210" s="9"/>
      <c r="C210" s="13">
        <f>IF(B210="","",IFERROR(INDEX('Kunden'!$A$8:$A$157,MATCH(B210,'Kunden'!$B$8:$B$157,0)),"nicht in Liste"))</f>
      </c>
      <c r="D210" s="9"/>
      <c r="E210" s="9"/>
      <c r="F210" s="9"/>
      <c r="G210" s="14"/>
    </row>
    <row r="211" ht="17" customHeight="1" spans="1:7" x14ac:dyDescent="0.25">
      <c r="A211" s="12"/>
      <c r="B211" s="9"/>
      <c r="C211" s="13">
        <f>IF(B211="","",IFERROR(INDEX('Kunden'!$A$8:$A$157,MATCH(B211,'Kunden'!$B$8:$B$157,0)),"nicht in Liste"))</f>
      </c>
      <c r="D211" s="9"/>
      <c r="E211" s="9"/>
      <c r="F211" s="9"/>
      <c r="G211" s="14"/>
    </row>
    <row r="212" ht="17" customHeight="1" spans="1:7" x14ac:dyDescent="0.25">
      <c r="A212" s="12"/>
      <c r="B212" s="9"/>
      <c r="C212" s="13">
        <f>IF(B212="","",IFERROR(INDEX('Kunden'!$A$8:$A$157,MATCH(B212,'Kunden'!$B$8:$B$157,0)),"nicht in Liste"))</f>
      </c>
      <c r="D212" s="9"/>
      <c r="E212" s="9"/>
      <c r="F212" s="9"/>
      <c r="G212" s="14"/>
    </row>
    <row r="213" ht="17" customHeight="1" spans="1:7" x14ac:dyDescent="0.25">
      <c r="A213" s="12"/>
      <c r="B213" s="9"/>
      <c r="C213" s="13">
        <f>IF(B213="","",IFERROR(INDEX('Kunden'!$A$8:$A$157,MATCH(B213,'Kunden'!$B$8:$B$157,0)),"nicht in Liste"))</f>
      </c>
      <c r="D213" s="9"/>
      <c r="E213" s="9"/>
      <c r="F213" s="9"/>
      <c r="G213" s="14"/>
    </row>
    <row r="214" ht="17" customHeight="1" spans="1:7" x14ac:dyDescent="0.25">
      <c r="A214" s="12"/>
      <c r="B214" s="9"/>
      <c r="C214" s="13">
        <f>IF(B214="","",IFERROR(INDEX('Kunden'!$A$8:$A$157,MATCH(B214,'Kunden'!$B$8:$B$157,0)),"nicht in Liste"))</f>
      </c>
      <c r="D214" s="9"/>
      <c r="E214" s="9"/>
      <c r="F214" s="9"/>
      <c r="G214" s="14"/>
    </row>
    <row r="215" ht="17" customHeight="1" spans="1:7" x14ac:dyDescent="0.25">
      <c r="A215" s="12"/>
      <c r="B215" s="9"/>
      <c r="C215" s="13">
        <f>IF(B215="","",IFERROR(INDEX('Kunden'!$A$8:$A$157,MATCH(B215,'Kunden'!$B$8:$B$157,0)),"nicht in Liste"))</f>
      </c>
      <c r="D215" s="9"/>
      <c r="E215" s="9"/>
      <c r="F215" s="9"/>
      <c r="G215" s="14"/>
    </row>
    <row r="216" ht="17" customHeight="1" spans="1:7" x14ac:dyDescent="0.25">
      <c r="A216" s="12"/>
      <c r="B216" s="9"/>
      <c r="C216" s="13">
        <f>IF(B216="","",IFERROR(INDEX('Kunden'!$A$8:$A$157,MATCH(B216,'Kunden'!$B$8:$B$157,0)),"nicht in Liste"))</f>
      </c>
      <c r="D216" s="9"/>
      <c r="E216" s="9"/>
      <c r="F216" s="9"/>
      <c r="G216" s="14"/>
    </row>
    <row r="217" ht="17" customHeight="1" spans="1:7" x14ac:dyDescent="0.25">
      <c r="A217" s="12"/>
      <c r="B217" s="9"/>
      <c r="C217" s="13">
        <f>IF(B217="","",IFERROR(INDEX('Kunden'!$A$8:$A$157,MATCH(B217,'Kunden'!$B$8:$B$157,0)),"nicht in Liste"))</f>
      </c>
      <c r="D217" s="9"/>
      <c r="E217" s="9"/>
      <c r="F217" s="9"/>
      <c r="G217" s="14"/>
    </row>
    <row r="218" ht="17" customHeight="1" spans="1:7" x14ac:dyDescent="0.25">
      <c r="A218" s="12"/>
      <c r="B218" s="9"/>
      <c r="C218" s="13">
        <f>IF(B218="","",IFERROR(INDEX('Kunden'!$A$8:$A$157,MATCH(B218,'Kunden'!$B$8:$B$157,0)),"nicht in Liste"))</f>
      </c>
      <c r="D218" s="9"/>
      <c r="E218" s="9"/>
      <c r="F218" s="9"/>
      <c r="G218" s="14"/>
    </row>
    <row r="219" ht="17" customHeight="1" spans="1:7" x14ac:dyDescent="0.25">
      <c r="A219" s="12"/>
      <c r="B219" s="9"/>
      <c r="C219" s="13">
        <f>IF(B219="","",IFERROR(INDEX('Kunden'!$A$8:$A$157,MATCH(B219,'Kunden'!$B$8:$B$157,0)),"nicht in Liste"))</f>
      </c>
      <c r="D219" s="9"/>
      <c r="E219" s="9"/>
      <c r="F219" s="9"/>
      <c r="G219" s="14"/>
    </row>
    <row r="220" ht="17" customHeight="1" spans="1:7" x14ac:dyDescent="0.25">
      <c r="A220" s="12"/>
      <c r="B220" s="9"/>
      <c r="C220" s="13">
        <f>IF(B220="","",IFERROR(INDEX('Kunden'!$A$8:$A$157,MATCH(B220,'Kunden'!$B$8:$B$157,0)),"nicht in Liste"))</f>
      </c>
      <c r="D220" s="9"/>
      <c r="E220" s="9"/>
      <c r="F220" s="9"/>
      <c r="G220" s="14"/>
    </row>
    <row r="221" ht="17" customHeight="1" spans="1:7" x14ac:dyDescent="0.25">
      <c r="A221" s="12"/>
      <c r="B221" s="9"/>
      <c r="C221" s="13">
        <f>IF(B221="","",IFERROR(INDEX('Kunden'!$A$8:$A$157,MATCH(B221,'Kunden'!$B$8:$B$157,0)),"nicht in Liste"))</f>
      </c>
      <c r="D221" s="9"/>
      <c r="E221" s="9"/>
      <c r="F221" s="9"/>
      <c r="G221" s="14"/>
    </row>
    <row r="222" ht="17" customHeight="1" spans="1:7" x14ac:dyDescent="0.25">
      <c r="A222" s="12"/>
      <c r="B222" s="9"/>
      <c r="C222" s="13">
        <f>IF(B222="","",IFERROR(INDEX('Kunden'!$A$8:$A$157,MATCH(B222,'Kunden'!$B$8:$B$157,0)),"nicht in Liste"))</f>
      </c>
      <c r="D222" s="9"/>
      <c r="E222" s="9"/>
      <c r="F222" s="9"/>
      <c r="G222" s="14"/>
    </row>
    <row r="223" ht="17" customHeight="1" spans="1:7" x14ac:dyDescent="0.25">
      <c r="A223" s="12"/>
      <c r="B223" s="9"/>
      <c r="C223" s="13">
        <f>IF(B223="","",IFERROR(INDEX('Kunden'!$A$8:$A$157,MATCH(B223,'Kunden'!$B$8:$B$157,0)),"nicht in Liste"))</f>
      </c>
      <c r="D223" s="9"/>
      <c r="E223" s="9"/>
      <c r="F223" s="9"/>
      <c r="G223" s="14"/>
    </row>
    <row r="224" ht="17" customHeight="1" spans="1:7" x14ac:dyDescent="0.25">
      <c r="A224" s="12"/>
      <c r="B224" s="9"/>
      <c r="C224" s="13">
        <f>IF(B224="","",IFERROR(INDEX('Kunden'!$A$8:$A$157,MATCH(B224,'Kunden'!$B$8:$B$157,0)),"nicht in Liste"))</f>
      </c>
      <c r="D224" s="9"/>
      <c r="E224" s="9"/>
      <c r="F224" s="9"/>
      <c r="G224" s="14"/>
    </row>
    <row r="225" ht="17" customHeight="1" spans="1:7" x14ac:dyDescent="0.25">
      <c r="A225" s="12"/>
      <c r="B225" s="9"/>
      <c r="C225" s="13">
        <f>IF(B225="","",IFERROR(INDEX('Kunden'!$A$8:$A$157,MATCH(B225,'Kunden'!$B$8:$B$157,0)),"nicht in Liste"))</f>
      </c>
      <c r="D225" s="9"/>
      <c r="E225" s="9"/>
      <c r="F225" s="9"/>
      <c r="G225" s="14"/>
    </row>
    <row r="226" ht="17" customHeight="1" spans="1:7" x14ac:dyDescent="0.25">
      <c r="A226" s="12"/>
      <c r="B226" s="9"/>
      <c r="C226" s="13">
        <f>IF(B226="","",IFERROR(INDEX('Kunden'!$A$8:$A$157,MATCH(B226,'Kunden'!$B$8:$B$157,0)),"nicht in Liste"))</f>
      </c>
      <c r="D226" s="9"/>
      <c r="E226" s="9"/>
      <c r="F226" s="9"/>
      <c r="G226" s="14"/>
    </row>
    <row r="227" ht="17" customHeight="1" spans="1:7" x14ac:dyDescent="0.25">
      <c r="A227" s="12"/>
      <c r="B227" s="9"/>
      <c r="C227" s="13">
        <f>IF(B227="","",IFERROR(INDEX('Kunden'!$A$8:$A$157,MATCH(B227,'Kunden'!$B$8:$B$157,0)),"nicht in Liste"))</f>
      </c>
      <c r="D227" s="9"/>
      <c r="E227" s="9"/>
      <c r="F227" s="9"/>
      <c r="G227" s="14"/>
    </row>
    <row r="228" ht="17" customHeight="1" spans="1:7" x14ac:dyDescent="0.25">
      <c r="A228" s="12"/>
      <c r="B228" s="9"/>
      <c r="C228" s="13">
        <f>IF(B228="","",IFERROR(INDEX('Kunden'!$A$8:$A$157,MATCH(B228,'Kunden'!$B$8:$B$157,0)),"nicht in Liste"))</f>
      </c>
      <c r="D228" s="9"/>
      <c r="E228" s="9"/>
      <c r="F228" s="9"/>
      <c r="G228" s="14"/>
    </row>
    <row r="229" ht="17" customHeight="1" spans="1:7" x14ac:dyDescent="0.25">
      <c r="A229" s="12"/>
      <c r="B229" s="9"/>
      <c r="C229" s="13">
        <f>IF(B229="","",IFERROR(INDEX('Kunden'!$A$8:$A$157,MATCH(B229,'Kunden'!$B$8:$B$157,0)),"nicht in Liste"))</f>
      </c>
      <c r="D229" s="9"/>
      <c r="E229" s="9"/>
      <c r="F229" s="9"/>
      <c r="G229" s="14"/>
    </row>
    <row r="230" ht="17" customHeight="1" spans="1:7" x14ac:dyDescent="0.25">
      <c r="A230" s="12"/>
      <c r="B230" s="9"/>
      <c r="C230" s="13">
        <f>IF(B230="","",IFERROR(INDEX('Kunden'!$A$8:$A$157,MATCH(B230,'Kunden'!$B$8:$B$157,0)),"nicht in Liste"))</f>
      </c>
      <c r="D230" s="9"/>
      <c r="E230" s="9"/>
      <c r="F230" s="9"/>
      <c r="G230" s="14"/>
    </row>
    <row r="231" ht="17" customHeight="1" spans="1:7" x14ac:dyDescent="0.25">
      <c r="A231" s="12"/>
      <c r="B231" s="9"/>
      <c r="C231" s="13">
        <f>IF(B231="","",IFERROR(INDEX('Kunden'!$A$8:$A$157,MATCH(B231,'Kunden'!$B$8:$B$157,0)),"nicht in Liste"))</f>
      </c>
      <c r="D231" s="9"/>
      <c r="E231" s="9"/>
      <c r="F231" s="9"/>
      <c r="G231" s="14"/>
    </row>
    <row r="232" ht="17" customHeight="1" spans="1:7" x14ac:dyDescent="0.25">
      <c r="A232" s="12"/>
      <c r="B232" s="9"/>
      <c r="C232" s="13">
        <f>IF(B232="","",IFERROR(INDEX('Kunden'!$A$8:$A$157,MATCH(B232,'Kunden'!$B$8:$B$157,0)),"nicht in Liste"))</f>
      </c>
      <c r="D232" s="9"/>
      <c r="E232" s="9"/>
      <c r="F232" s="9"/>
      <c r="G232" s="14"/>
    </row>
    <row r="233" ht="17" customHeight="1" spans="1:7" x14ac:dyDescent="0.25">
      <c r="A233" s="12"/>
      <c r="B233" s="9"/>
      <c r="C233" s="13">
        <f>IF(B233="","",IFERROR(INDEX('Kunden'!$A$8:$A$157,MATCH(B233,'Kunden'!$B$8:$B$157,0)),"nicht in Liste"))</f>
      </c>
      <c r="D233" s="9"/>
      <c r="E233" s="9"/>
      <c r="F233" s="9"/>
      <c r="G233" s="14"/>
    </row>
    <row r="234" ht="17" customHeight="1" spans="1:7" x14ac:dyDescent="0.25">
      <c r="A234" s="12"/>
      <c r="B234" s="9"/>
      <c r="C234" s="13">
        <f>IF(B234="","",IFERROR(INDEX('Kunden'!$A$8:$A$157,MATCH(B234,'Kunden'!$B$8:$B$157,0)),"nicht in Liste"))</f>
      </c>
      <c r="D234" s="9"/>
      <c r="E234" s="9"/>
      <c r="F234" s="9"/>
      <c r="G234" s="14"/>
    </row>
    <row r="235" ht="17" customHeight="1" spans="1:7" x14ac:dyDescent="0.25">
      <c r="A235" s="12"/>
      <c r="B235" s="9"/>
      <c r="C235" s="13">
        <f>IF(B235="","",IFERROR(INDEX('Kunden'!$A$8:$A$157,MATCH(B235,'Kunden'!$B$8:$B$157,0)),"nicht in Liste"))</f>
      </c>
      <c r="D235" s="9"/>
      <c r="E235" s="9"/>
      <c r="F235" s="9"/>
      <c r="G235" s="14"/>
    </row>
    <row r="236" ht="17" customHeight="1" spans="1:7" x14ac:dyDescent="0.25">
      <c r="A236" s="12"/>
      <c r="B236" s="9"/>
      <c r="C236" s="13">
        <f>IF(B236="","",IFERROR(INDEX('Kunden'!$A$8:$A$157,MATCH(B236,'Kunden'!$B$8:$B$157,0)),"nicht in Liste"))</f>
      </c>
      <c r="D236" s="9"/>
      <c r="E236" s="9"/>
      <c r="F236" s="9"/>
      <c r="G236" s="14"/>
    </row>
    <row r="237" ht="17" customHeight="1" spans="1:7" x14ac:dyDescent="0.25">
      <c r="A237" s="12"/>
      <c r="B237" s="9"/>
      <c r="C237" s="13">
        <f>IF(B237="","",IFERROR(INDEX('Kunden'!$A$8:$A$157,MATCH(B237,'Kunden'!$B$8:$B$157,0)),"nicht in Liste"))</f>
      </c>
      <c r="D237" s="9"/>
      <c r="E237" s="9"/>
      <c r="F237" s="9"/>
      <c r="G237" s="14"/>
    </row>
    <row r="238" ht="17" customHeight="1" spans="1:7" x14ac:dyDescent="0.25">
      <c r="A238" s="12"/>
      <c r="B238" s="9"/>
      <c r="C238" s="13">
        <f>IF(B238="","",IFERROR(INDEX('Kunden'!$A$8:$A$157,MATCH(B238,'Kunden'!$B$8:$B$157,0)),"nicht in Liste"))</f>
      </c>
      <c r="D238" s="9"/>
      <c r="E238" s="9"/>
      <c r="F238" s="9"/>
      <c r="G238" s="14"/>
    </row>
    <row r="239" ht="17" customHeight="1" spans="1:7" x14ac:dyDescent="0.25">
      <c r="A239" s="12"/>
      <c r="B239" s="9"/>
      <c r="C239" s="13">
        <f>IF(B239="","",IFERROR(INDEX('Kunden'!$A$8:$A$157,MATCH(B239,'Kunden'!$B$8:$B$157,0)),"nicht in Liste"))</f>
      </c>
      <c r="D239" s="9"/>
      <c r="E239" s="9"/>
      <c r="F239" s="9"/>
      <c r="G239" s="14"/>
    </row>
    <row r="240" ht="17" customHeight="1" spans="1:7" x14ac:dyDescent="0.25">
      <c r="A240" s="12"/>
      <c r="B240" s="9"/>
      <c r="C240" s="13">
        <f>IF(B240="","",IFERROR(INDEX('Kunden'!$A$8:$A$157,MATCH(B240,'Kunden'!$B$8:$B$157,0)),"nicht in Liste"))</f>
      </c>
      <c r="D240" s="9"/>
      <c r="E240" s="9"/>
      <c r="F240" s="9"/>
      <c r="G240" s="14"/>
    </row>
    <row r="241" ht="17" customHeight="1" spans="1:7" x14ac:dyDescent="0.25">
      <c r="A241" s="12"/>
      <c r="B241" s="9"/>
      <c r="C241" s="13">
        <f>IF(B241="","",IFERROR(INDEX('Kunden'!$A$8:$A$157,MATCH(B241,'Kunden'!$B$8:$B$157,0)),"nicht in Liste"))</f>
      </c>
      <c r="D241" s="9"/>
      <c r="E241" s="9"/>
      <c r="F241" s="9"/>
      <c r="G241" s="14"/>
    </row>
    <row r="242" ht="17" customHeight="1" spans="1:7" x14ac:dyDescent="0.25">
      <c r="A242" s="12"/>
      <c r="B242" s="9"/>
      <c r="C242" s="13">
        <f>IF(B242="","",IFERROR(INDEX('Kunden'!$A$8:$A$157,MATCH(B242,'Kunden'!$B$8:$B$157,0)),"nicht in Liste"))</f>
      </c>
      <c r="D242" s="9"/>
      <c r="E242" s="9"/>
      <c r="F242" s="9"/>
      <c r="G242" s="14"/>
    </row>
    <row r="243" ht="17" customHeight="1" spans="1:7" x14ac:dyDescent="0.25">
      <c r="A243" s="12"/>
      <c r="B243" s="9"/>
      <c r="C243" s="13">
        <f>IF(B243="","",IFERROR(INDEX('Kunden'!$A$8:$A$157,MATCH(B243,'Kunden'!$B$8:$B$157,0)),"nicht in Liste"))</f>
      </c>
      <c r="D243" s="9"/>
      <c r="E243" s="9"/>
      <c r="F243" s="9"/>
      <c r="G243" s="14"/>
    </row>
    <row r="244" ht="17" customHeight="1" spans="1:7" x14ac:dyDescent="0.25">
      <c r="A244" s="12"/>
      <c r="B244" s="9"/>
      <c r="C244" s="13">
        <f>IF(B244="","",IFERROR(INDEX('Kunden'!$A$8:$A$157,MATCH(B244,'Kunden'!$B$8:$B$157,0)),"nicht in Liste"))</f>
      </c>
      <c r="D244" s="9"/>
      <c r="E244" s="9"/>
      <c r="F244" s="9"/>
      <c r="G244" s="14"/>
    </row>
    <row r="245" ht="17" customHeight="1" spans="1:7" x14ac:dyDescent="0.25">
      <c r="A245" s="12"/>
      <c r="B245" s="9"/>
      <c r="C245" s="13">
        <f>IF(B245="","",IFERROR(INDEX('Kunden'!$A$8:$A$157,MATCH(B245,'Kunden'!$B$8:$B$157,0)),"nicht in Liste"))</f>
      </c>
      <c r="D245" s="9"/>
      <c r="E245" s="9"/>
      <c r="F245" s="9"/>
      <c r="G245" s="14"/>
    </row>
    <row r="246" ht="17" customHeight="1" spans="1:7" x14ac:dyDescent="0.25">
      <c r="A246" s="12"/>
      <c r="B246" s="9"/>
      <c r="C246" s="13">
        <f>IF(B246="","",IFERROR(INDEX('Kunden'!$A$8:$A$157,MATCH(B246,'Kunden'!$B$8:$B$157,0)),"nicht in Liste"))</f>
      </c>
      <c r="D246" s="9"/>
      <c r="E246" s="9"/>
      <c r="F246" s="9"/>
      <c r="G246" s="14"/>
    </row>
    <row r="247" ht="17" customHeight="1" spans="1:7" x14ac:dyDescent="0.25">
      <c r="A247" s="12"/>
      <c r="B247" s="9"/>
      <c r="C247" s="13">
        <f>IF(B247="","",IFERROR(INDEX('Kunden'!$A$8:$A$157,MATCH(B247,'Kunden'!$B$8:$B$157,0)),"nicht in Liste"))</f>
      </c>
      <c r="D247" s="9"/>
      <c r="E247" s="9"/>
      <c r="F247" s="9"/>
      <c r="G247" s="14"/>
    </row>
    <row r="248" ht="17" customHeight="1" spans="1:7" x14ac:dyDescent="0.25">
      <c r="A248" s="12"/>
      <c r="B248" s="9"/>
      <c r="C248" s="13">
        <f>IF(B248="","",IFERROR(INDEX('Kunden'!$A$8:$A$157,MATCH(B248,'Kunden'!$B$8:$B$157,0)),"nicht in Liste"))</f>
      </c>
      <c r="D248" s="9"/>
      <c r="E248" s="9"/>
      <c r="F248" s="9"/>
      <c r="G248" s="14"/>
    </row>
    <row r="249" ht="17" customHeight="1" spans="1:7" x14ac:dyDescent="0.25">
      <c r="A249" s="12"/>
      <c r="B249" s="9"/>
      <c r="C249" s="13">
        <f>IF(B249="","",IFERROR(INDEX('Kunden'!$A$8:$A$157,MATCH(B249,'Kunden'!$B$8:$B$157,0)),"nicht in Liste"))</f>
      </c>
      <c r="D249" s="9"/>
      <c r="E249" s="9"/>
      <c r="F249" s="9"/>
      <c r="G249" s="14"/>
    </row>
    <row r="250" ht="17" customHeight="1" spans="1:7" x14ac:dyDescent="0.25">
      <c r="A250" s="12"/>
      <c r="B250" s="9"/>
      <c r="C250" s="13">
        <f>IF(B250="","",IFERROR(INDEX('Kunden'!$A$8:$A$157,MATCH(B250,'Kunden'!$B$8:$B$157,0)),"nicht in Liste"))</f>
      </c>
      <c r="D250" s="9"/>
      <c r="E250" s="9"/>
      <c r="F250" s="9"/>
      <c r="G250" s="14"/>
    </row>
    <row r="251" ht="17" customHeight="1" spans="1:7" x14ac:dyDescent="0.25">
      <c r="A251" s="12"/>
      <c r="B251" s="9"/>
      <c r="C251" s="13">
        <f>IF(B251="","",IFERROR(INDEX('Kunden'!$A$8:$A$157,MATCH(B251,'Kunden'!$B$8:$B$157,0)),"nicht in Liste"))</f>
      </c>
      <c r="D251" s="9"/>
      <c r="E251" s="9"/>
      <c r="F251" s="9"/>
      <c r="G251" s="14"/>
    </row>
    <row r="252" ht="17" customHeight="1" spans="1:7" x14ac:dyDescent="0.25">
      <c r="A252" s="12"/>
      <c r="B252" s="9"/>
      <c r="C252" s="13">
        <f>IF(B252="","",IFERROR(INDEX('Kunden'!$A$8:$A$157,MATCH(B252,'Kunden'!$B$8:$B$157,0)),"nicht in Liste"))</f>
      </c>
      <c r="D252" s="9"/>
      <c r="E252" s="9"/>
      <c r="F252" s="9"/>
      <c r="G252" s="14"/>
    </row>
    <row r="253" ht="17" customHeight="1" spans="1:7" x14ac:dyDescent="0.25">
      <c r="A253" s="12"/>
      <c r="B253" s="9"/>
      <c r="C253" s="13">
        <f>IF(B253="","",IFERROR(INDEX('Kunden'!$A$8:$A$157,MATCH(B253,'Kunden'!$B$8:$B$157,0)),"nicht in Liste"))</f>
      </c>
      <c r="D253" s="9"/>
      <c r="E253" s="9"/>
      <c r="F253" s="9"/>
      <c r="G253" s="14"/>
    </row>
    <row r="254" ht="17" customHeight="1" spans="1:7" x14ac:dyDescent="0.25">
      <c r="A254" s="12"/>
      <c r="B254" s="9"/>
      <c r="C254" s="13">
        <f>IF(B254="","",IFERROR(INDEX('Kunden'!$A$8:$A$157,MATCH(B254,'Kunden'!$B$8:$B$157,0)),"nicht in Liste"))</f>
      </c>
      <c r="D254" s="9"/>
      <c r="E254" s="9"/>
      <c r="F254" s="9"/>
      <c r="G254" s="14"/>
    </row>
    <row r="255" ht="17" customHeight="1" spans="1:7" x14ac:dyDescent="0.25">
      <c r="A255" s="12"/>
      <c r="B255" s="9"/>
      <c r="C255" s="13">
        <f>IF(B255="","",IFERROR(INDEX('Kunden'!$A$8:$A$157,MATCH(B255,'Kunden'!$B$8:$B$157,0)),"nicht in Liste"))</f>
      </c>
      <c r="D255" s="9"/>
      <c r="E255" s="9"/>
      <c r="F255" s="9"/>
      <c r="G255" s="14"/>
    </row>
    <row r="256" ht="17" customHeight="1" spans="1:7" x14ac:dyDescent="0.25">
      <c r="A256" s="12"/>
      <c r="B256" s="9"/>
      <c r="C256" s="13">
        <f>IF(B256="","",IFERROR(INDEX('Kunden'!$A$8:$A$157,MATCH(B256,'Kunden'!$B$8:$B$157,0)),"nicht in Liste"))</f>
      </c>
      <c r="D256" s="9"/>
      <c r="E256" s="9"/>
      <c r="F256" s="9"/>
      <c r="G256" s="14"/>
    </row>
    <row r="257" ht="17" customHeight="1" spans="1:7" x14ac:dyDescent="0.25">
      <c r="A257" s="12"/>
      <c r="B257" s="9"/>
      <c r="C257" s="13">
        <f>IF(B257="","",IFERROR(INDEX('Kunden'!$A$8:$A$157,MATCH(B257,'Kunden'!$B$8:$B$157,0)),"nicht in Liste"))</f>
      </c>
      <c r="D257" s="9"/>
      <c r="E257" s="9"/>
      <c r="F257" s="9"/>
      <c r="G257" s="14"/>
    </row>
    <row r="258" ht="17" customHeight="1" spans="1:7" x14ac:dyDescent="0.25">
      <c r="A258" s="12"/>
      <c r="B258" s="9"/>
      <c r="C258" s="13">
        <f>IF(B258="","",IFERROR(INDEX('Kunden'!$A$8:$A$157,MATCH(B258,'Kunden'!$B$8:$B$157,0)),"nicht in Liste"))</f>
      </c>
      <c r="D258" s="9"/>
      <c r="E258" s="9"/>
      <c r="F258" s="9"/>
      <c r="G258" s="14"/>
    </row>
    <row r="259" ht="17" customHeight="1" spans="1:7" x14ac:dyDescent="0.25">
      <c r="A259" s="12"/>
      <c r="B259" s="9"/>
      <c r="C259" s="13">
        <f>IF(B259="","",IFERROR(INDEX('Kunden'!$A$8:$A$157,MATCH(B259,'Kunden'!$B$8:$B$157,0)),"nicht in Liste"))</f>
      </c>
      <c r="D259" s="9"/>
      <c r="E259" s="9"/>
      <c r="F259" s="9"/>
      <c r="G259" s="14"/>
    </row>
    <row r="260" ht="17" customHeight="1" spans="1:7" x14ac:dyDescent="0.25">
      <c r="A260" s="12"/>
      <c r="B260" s="9"/>
      <c r="C260" s="13">
        <f>IF(B260="","",IFERROR(INDEX('Kunden'!$A$8:$A$157,MATCH(B260,'Kunden'!$B$8:$B$157,0)),"nicht in Liste"))</f>
      </c>
      <c r="D260" s="9"/>
      <c r="E260" s="9"/>
      <c r="F260" s="9"/>
      <c r="G260" s="14"/>
    </row>
    <row r="261" ht="17" customHeight="1" spans="1:7" x14ac:dyDescent="0.25">
      <c r="A261" s="12"/>
      <c r="B261" s="9"/>
      <c r="C261" s="13">
        <f>IF(B261="","",IFERROR(INDEX('Kunden'!$A$8:$A$157,MATCH(B261,'Kunden'!$B$8:$B$157,0)),"nicht in Liste"))</f>
      </c>
      <c r="D261" s="9"/>
      <c r="E261" s="9"/>
      <c r="F261" s="9"/>
      <c r="G261" s="14"/>
    </row>
    <row r="262" ht="17" customHeight="1" spans="1:7" x14ac:dyDescent="0.25">
      <c r="A262" s="12"/>
      <c r="B262" s="9"/>
      <c r="C262" s="13">
        <f>IF(B262="","",IFERROR(INDEX('Kunden'!$A$8:$A$157,MATCH(B262,'Kunden'!$B$8:$B$157,0)),"nicht in Liste"))</f>
      </c>
      <c r="D262" s="9"/>
      <c r="E262" s="9"/>
      <c r="F262" s="9"/>
      <c r="G262" s="14"/>
    </row>
    <row r="263" ht="17" customHeight="1" spans="1:7" x14ac:dyDescent="0.25">
      <c r="A263" s="12"/>
      <c r="B263" s="9"/>
      <c r="C263" s="13">
        <f>IF(B263="","",IFERROR(INDEX('Kunden'!$A$8:$A$157,MATCH(B263,'Kunden'!$B$8:$B$157,0)),"nicht in Liste"))</f>
      </c>
      <c r="D263" s="9"/>
      <c r="E263" s="9"/>
      <c r="F263" s="9"/>
      <c r="G263" s="14"/>
    </row>
    <row r="264" ht="17" customHeight="1" spans="1:7" x14ac:dyDescent="0.25">
      <c r="A264" s="12"/>
      <c r="B264" s="9"/>
      <c r="C264" s="13">
        <f>IF(B264="","",IFERROR(INDEX('Kunden'!$A$8:$A$157,MATCH(B264,'Kunden'!$B$8:$B$157,0)),"nicht in Liste"))</f>
      </c>
      <c r="D264" s="9"/>
      <c r="E264" s="9"/>
      <c r="F264" s="9"/>
      <c r="G264" s="14"/>
    </row>
    <row r="265" ht="17" customHeight="1" spans="1:7" x14ac:dyDescent="0.25">
      <c r="A265" s="12"/>
      <c r="B265" s="9"/>
      <c r="C265" s="13">
        <f>IF(B265="","",IFERROR(INDEX('Kunden'!$A$8:$A$157,MATCH(B265,'Kunden'!$B$8:$B$157,0)),"nicht in Liste"))</f>
      </c>
      <c r="D265" s="9"/>
      <c r="E265" s="9"/>
      <c r="F265" s="9"/>
      <c r="G265" s="14"/>
    </row>
    <row r="266" ht="17" customHeight="1" spans="1:7" x14ac:dyDescent="0.25">
      <c r="A266" s="12"/>
      <c r="B266" s="9"/>
      <c r="C266" s="13">
        <f>IF(B266="","",IFERROR(INDEX('Kunden'!$A$8:$A$157,MATCH(B266,'Kunden'!$B$8:$B$157,0)),"nicht in Liste"))</f>
      </c>
      <c r="D266" s="9"/>
      <c r="E266" s="9"/>
      <c r="F266" s="9"/>
      <c r="G266" s="14"/>
    </row>
    <row r="267" ht="17" customHeight="1" spans="1:7" x14ac:dyDescent="0.25">
      <c r="A267" s="12"/>
      <c r="B267" s="9"/>
      <c r="C267" s="13">
        <f>IF(B267="","",IFERROR(INDEX('Kunden'!$A$8:$A$157,MATCH(B267,'Kunden'!$B$8:$B$157,0)),"nicht in Liste"))</f>
      </c>
      <c r="D267" s="9"/>
      <c r="E267" s="9"/>
      <c r="F267" s="9"/>
      <c r="G267" s="14"/>
    </row>
    <row r="268" ht="17" customHeight="1" spans="1:7" x14ac:dyDescent="0.25">
      <c r="A268" s="12"/>
      <c r="B268" s="9"/>
      <c r="C268" s="13">
        <f>IF(B268="","",IFERROR(INDEX('Kunden'!$A$8:$A$157,MATCH(B268,'Kunden'!$B$8:$B$157,0)),"nicht in Liste"))</f>
      </c>
      <c r="D268" s="9"/>
      <c r="E268" s="9"/>
      <c r="F268" s="9"/>
      <c r="G268" s="14"/>
    </row>
    <row r="269" ht="17" customHeight="1" spans="1:7" x14ac:dyDescent="0.25">
      <c r="A269" s="12"/>
      <c r="B269" s="9"/>
      <c r="C269" s="13">
        <f>IF(B269="","",IFERROR(INDEX('Kunden'!$A$8:$A$157,MATCH(B269,'Kunden'!$B$8:$B$157,0)),"nicht in Liste"))</f>
      </c>
      <c r="D269" s="9"/>
      <c r="E269" s="9"/>
      <c r="F269" s="9"/>
      <c r="G269" s="14"/>
    </row>
    <row r="270" ht="17" customHeight="1" spans="1:7" x14ac:dyDescent="0.25">
      <c r="A270" s="12"/>
      <c r="B270" s="9"/>
      <c r="C270" s="13">
        <f>IF(B270="","",IFERROR(INDEX('Kunden'!$A$8:$A$157,MATCH(B270,'Kunden'!$B$8:$B$157,0)),"nicht in Liste"))</f>
      </c>
      <c r="D270" s="9"/>
      <c r="E270" s="9"/>
      <c r="F270" s="9"/>
      <c r="G270" s="14"/>
    </row>
    <row r="271" ht="17" customHeight="1" spans="1:7" x14ac:dyDescent="0.25">
      <c r="A271" s="12"/>
      <c r="B271" s="9"/>
      <c r="C271" s="13">
        <f>IF(B271="","",IFERROR(INDEX('Kunden'!$A$8:$A$157,MATCH(B271,'Kunden'!$B$8:$B$157,0)),"nicht in Liste"))</f>
      </c>
      <c r="D271" s="9"/>
      <c r="E271" s="9"/>
      <c r="F271" s="9"/>
      <c r="G271" s="14"/>
    </row>
    <row r="272" ht="17" customHeight="1" spans="1:7" x14ac:dyDescent="0.25">
      <c r="A272" s="12"/>
      <c r="B272" s="9"/>
      <c r="C272" s="13">
        <f>IF(B272="","",IFERROR(INDEX('Kunden'!$A$8:$A$157,MATCH(B272,'Kunden'!$B$8:$B$157,0)),"nicht in Liste"))</f>
      </c>
      <c r="D272" s="9"/>
      <c r="E272" s="9"/>
      <c r="F272" s="9"/>
      <c r="G272" s="14"/>
    </row>
    <row r="273" ht="17" customHeight="1" spans="1:7" x14ac:dyDescent="0.25">
      <c r="A273" s="12"/>
      <c r="B273" s="9"/>
      <c r="C273" s="13">
        <f>IF(B273="","",IFERROR(INDEX('Kunden'!$A$8:$A$157,MATCH(B273,'Kunden'!$B$8:$B$157,0)),"nicht in Liste"))</f>
      </c>
      <c r="D273" s="9"/>
      <c r="E273" s="9"/>
      <c r="F273" s="9"/>
      <c r="G273" s="14"/>
    </row>
    <row r="274" ht="17" customHeight="1" spans="1:7" x14ac:dyDescent="0.25">
      <c r="A274" s="12"/>
      <c r="B274" s="9"/>
      <c r="C274" s="13">
        <f>IF(B274="","",IFERROR(INDEX('Kunden'!$A$8:$A$157,MATCH(B274,'Kunden'!$B$8:$B$157,0)),"nicht in Liste"))</f>
      </c>
      <c r="D274" s="9"/>
      <c r="E274" s="9"/>
      <c r="F274" s="9"/>
      <c r="G274" s="14"/>
    </row>
    <row r="275" ht="17" customHeight="1" spans="1:7" x14ac:dyDescent="0.25">
      <c r="A275" s="12"/>
      <c r="B275" s="9"/>
      <c r="C275" s="13">
        <f>IF(B275="","",IFERROR(INDEX('Kunden'!$A$8:$A$157,MATCH(B275,'Kunden'!$B$8:$B$157,0)),"nicht in Liste"))</f>
      </c>
      <c r="D275" s="9"/>
      <c r="E275" s="9"/>
      <c r="F275" s="9"/>
      <c r="G275" s="14"/>
    </row>
    <row r="276" ht="17" customHeight="1" spans="1:7" x14ac:dyDescent="0.25">
      <c r="A276" s="12"/>
      <c r="B276" s="9"/>
      <c r="C276" s="13">
        <f>IF(B276="","",IFERROR(INDEX('Kunden'!$A$8:$A$157,MATCH(B276,'Kunden'!$B$8:$B$157,0)),"nicht in Liste"))</f>
      </c>
      <c r="D276" s="9"/>
      <c r="E276" s="9"/>
      <c r="F276" s="9"/>
      <c r="G276" s="14"/>
    </row>
    <row r="277" ht="17" customHeight="1" spans="1:7" x14ac:dyDescent="0.25">
      <c r="A277" s="12"/>
      <c r="B277" s="9"/>
      <c r="C277" s="13">
        <f>IF(B277="","",IFERROR(INDEX('Kunden'!$A$8:$A$157,MATCH(B277,'Kunden'!$B$8:$B$157,0)),"nicht in Liste"))</f>
      </c>
      <c r="D277" s="9"/>
      <c r="E277" s="9"/>
      <c r="F277" s="9"/>
      <c r="G277" s="14"/>
    </row>
    <row r="278" ht="17" customHeight="1" spans="1:7" x14ac:dyDescent="0.25">
      <c r="A278" s="12"/>
      <c r="B278" s="9"/>
      <c r="C278" s="13">
        <f>IF(B278="","",IFERROR(INDEX('Kunden'!$A$8:$A$157,MATCH(B278,'Kunden'!$B$8:$B$157,0)),"nicht in Liste"))</f>
      </c>
      <c r="D278" s="9"/>
      <c r="E278" s="9"/>
      <c r="F278" s="9"/>
      <c r="G278" s="14"/>
    </row>
    <row r="279" ht="17" customHeight="1" spans="1:7" x14ac:dyDescent="0.25">
      <c r="A279" s="12"/>
      <c r="B279" s="9"/>
      <c r="C279" s="13">
        <f>IF(B279="","",IFERROR(INDEX('Kunden'!$A$8:$A$157,MATCH(B279,'Kunden'!$B$8:$B$157,0)),"nicht in Liste"))</f>
      </c>
      <c r="D279" s="9"/>
      <c r="E279" s="9"/>
      <c r="F279" s="9"/>
      <c r="G279" s="14"/>
    </row>
    <row r="280" ht="17" customHeight="1" spans="1:7" x14ac:dyDescent="0.25">
      <c r="A280" s="12"/>
      <c r="B280" s="9"/>
      <c r="C280" s="13">
        <f>IF(B280="","",IFERROR(INDEX('Kunden'!$A$8:$A$157,MATCH(B280,'Kunden'!$B$8:$B$157,0)),"nicht in Liste"))</f>
      </c>
      <c r="D280" s="9"/>
      <c r="E280" s="9"/>
      <c r="F280" s="9"/>
      <c r="G280" s="14"/>
    </row>
    <row r="281" ht="17" customHeight="1" spans="1:7" x14ac:dyDescent="0.25">
      <c r="A281" s="12"/>
      <c r="B281" s="9"/>
      <c r="C281" s="13">
        <f>IF(B281="","",IFERROR(INDEX('Kunden'!$A$8:$A$157,MATCH(B281,'Kunden'!$B$8:$B$157,0)),"nicht in Liste"))</f>
      </c>
      <c r="D281" s="9"/>
      <c r="E281" s="9"/>
      <c r="F281" s="9"/>
      <c r="G281" s="14"/>
    </row>
    <row r="282" ht="17" customHeight="1" spans="1:7" x14ac:dyDescent="0.25">
      <c r="A282" s="12"/>
      <c r="B282" s="9"/>
      <c r="C282" s="13">
        <f>IF(B282="","",IFERROR(INDEX('Kunden'!$A$8:$A$157,MATCH(B282,'Kunden'!$B$8:$B$157,0)),"nicht in Liste"))</f>
      </c>
      <c r="D282" s="9"/>
      <c r="E282" s="9"/>
      <c r="F282" s="9"/>
      <c r="G282" s="14"/>
    </row>
    <row r="283" ht="17" customHeight="1" spans="1:7" x14ac:dyDescent="0.25">
      <c r="A283" s="12"/>
      <c r="B283" s="9"/>
      <c r="C283" s="13">
        <f>IF(B283="","",IFERROR(INDEX('Kunden'!$A$8:$A$157,MATCH(B283,'Kunden'!$B$8:$B$157,0)),"nicht in Liste"))</f>
      </c>
      <c r="D283" s="9"/>
      <c r="E283" s="9"/>
      <c r="F283" s="9"/>
      <c r="G283" s="14"/>
    </row>
    <row r="284" ht="17" customHeight="1" spans="1:7" x14ac:dyDescent="0.25">
      <c r="A284" s="12"/>
      <c r="B284" s="9"/>
      <c r="C284" s="13">
        <f>IF(B284="","",IFERROR(INDEX('Kunden'!$A$8:$A$157,MATCH(B284,'Kunden'!$B$8:$B$157,0)),"nicht in Liste"))</f>
      </c>
      <c r="D284" s="9"/>
      <c r="E284" s="9"/>
      <c r="F284" s="9"/>
      <c r="G284" s="14"/>
    </row>
    <row r="285" ht="17" customHeight="1" spans="1:7" x14ac:dyDescent="0.25">
      <c r="A285" s="12"/>
      <c r="B285" s="9"/>
      <c r="C285" s="13">
        <f>IF(B285="","",IFERROR(INDEX('Kunden'!$A$8:$A$157,MATCH(B285,'Kunden'!$B$8:$B$157,0)),"nicht in Liste"))</f>
      </c>
      <c r="D285" s="9"/>
      <c r="E285" s="9"/>
      <c r="F285" s="9"/>
      <c r="G285" s="14"/>
    </row>
    <row r="286" ht="17" customHeight="1" spans="1:7" x14ac:dyDescent="0.25">
      <c r="A286" s="12"/>
      <c r="B286" s="9"/>
      <c r="C286" s="13">
        <f>IF(B286="","",IFERROR(INDEX('Kunden'!$A$8:$A$157,MATCH(B286,'Kunden'!$B$8:$B$157,0)),"nicht in Liste"))</f>
      </c>
      <c r="D286" s="9"/>
      <c r="E286" s="9"/>
      <c r="F286" s="9"/>
      <c r="G286" s="14"/>
    </row>
    <row r="287" ht="17" customHeight="1" spans="1:7" x14ac:dyDescent="0.25">
      <c r="A287" s="12"/>
      <c r="B287" s="9"/>
      <c r="C287" s="13">
        <f>IF(B287="","",IFERROR(INDEX('Kunden'!$A$8:$A$157,MATCH(B287,'Kunden'!$B$8:$B$157,0)),"nicht in Liste"))</f>
      </c>
      <c r="D287" s="9"/>
      <c r="E287" s="9"/>
      <c r="F287" s="9"/>
      <c r="G287" s="14"/>
    </row>
    <row r="288" ht="17" customHeight="1" spans="1:7" x14ac:dyDescent="0.25">
      <c r="A288" s="12"/>
      <c r="B288" s="9"/>
      <c r="C288" s="13">
        <f>IF(B288="","",IFERROR(INDEX('Kunden'!$A$8:$A$157,MATCH(B288,'Kunden'!$B$8:$B$157,0)),"nicht in Liste"))</f>
      </c>
      <c r="D288" s="9"/>
      <c r="E288" s="9"/>
      <c r="F288" s="9"/>
      <c r="G288" s="14"/>
    </row>
    <row r="289" ht="17" customHeight="1" spans="1:7" x14ac:dyDescent="0.25">
      <c r="A289" s="12"/>
      <c r="B289" s="9"/>
      <c r="C289" s="13">
        <f>IF(B289="","",IFERROR(INDEX('Kunden'!$A$8:$A$157,MATCH(B289,'Kunden'!$B$8:$B$157,0)),"nicht in Liste"))</f>
      </c>
      <c r="D289" s="9"/>
      <c r="E289" s="9"/>
      <c r="F289" s="9"/>
      <c r="G289" s="14"/>
    </row>
    <row r="290" ht="17" customHeight="1" spans="1:7" x14ac:dyDescent="0.25">
      <c r="A290" s="12"/>
      <c r="B290" s="9"/>
      <c r="C290" s="13">
        <f>IF(B290="","",IFERROR(INDEX('Kunden'!$A$8:$A$157,MATCH(B290,'Kunden'!$B$8:$B$157,0)),"nicht in Liste"))</f>
      </c>
      <c r="D290" s="9"/>
      <c r="E290" s="9"/>
      <c r="F290" s="9"/>
      <c r="G290" s="14"/>
    </row>
    <row r="291" ht="17" customHeight="1" spans="1:7" x14ac:dyDescent="0.25">
      <c r="A291" s="12"/>
      <c r="B291" s="9"/>
      <c r="C291" s="13">
        <f>IF(B291="","",IFERROR(INDEX('Kunden'!$A$8:$A$157,MATCH(B291,'Kunden'!$B$8:$B$157,0)),"nicht in Liste"))</f>
      </c>
      <c r="D291" s="9"/>
      <c r="E291" s="9"/>
      <c r="F291" s="9"/>
      <c r="G291" s="14"/>
    </row>
    <row r="292" ht="17" customHeight="1" spans="1:7" x14ac:dyDescent="0.25">
      <c r="A292" s="12"/>
      <c r="B292" s="9"/>
      <c r="C292" s="13">
        <f>IF(B292="","",IFERROR(INDEX('Kunden'!$A$8:$A$157,MATCH(B292,'Kunden'!$B$8:$B$157,0)),"nicht in Liste"))</f>
      </c>
      <c r="D292" s="9"/>
      <c r="E292" s="9"/>
      <c r="F292" s="9"/>
      <c r="G292" s="14"/>
    </row>
    <row r="293" ht="17" customHeight="1" spans="1:7" x14ac:dyDescent="0.25">
      <c r="A293" s="12"/>
      <c r="B293" s="9"/>
      <c r="C293" s="13">
        <f>IF(B293="","",IFERROR(INDEX('Kunden'!$A$8:$A$157,MATCH(B293,'Kunden'!$B$8:$B$157,0)),"nicht in Liste"))</f>
      </c>
      <c r="D293" s="9"/>
      <c r="E293" s="9"/>
      <c r="F293" s="9"/>
      <c r="G293" s="14"/>
    </row>
    <row r="294" ht="17" customHeight="1" spans="1:7" x14ac:dyDescent="0.25">
      <c r="A294" s="12"/>
      <c r="B294" s="9"/>
      <c r="C294" s="13">
        <f>IF(B294="","",IFERROR(INDEX('Kunden'!$A$8:$A$157,MATCH(B294,'Kunden'!$B$8:$B$157,0)),"nicht in Liste"))</f>
      </c>
      <c r="D294" s="9"/>
      <c r="E294" s="9"/>
      <c r="F294" s="9"/>
      <c r="G294" s="14"/>
    </row>
    <row r="295" ht="17" customHeight="1" spans="1:7" x14ac:dyDescent="0.25">
      <c r="A295" s="12"/>
      <c r="B295" s="9"/>
      <c r="C295" s="13">
        <f>IF(B295="","",IFERROR(INDEX('Kunden'!$A$8:$A$157,MATCH(B295,'Kunden'!$B$8:$B$157,0)),"nicht in Liste"))</f>
      </c>
      <c r="D295" s="9"/>
      <c r="E295" s="9"/>
      <c r="F295" s="9"/>
      <c r="G295" s="14"/>
    </row>
    <row r="296" ht="17" customHeight="1" spans="1:7" x14ac:dyDescent="0.25">
      <c r="A296" s="12"/>
      <c r="B296" s="9"/>
      <c r="C296" s="13">
        <f>IF(B296="","",IFERROR(INDEX('Kunden'!$A$8:$A$157,MATCH(B296,'Kunden'!$B$8:$B$157,0)),"nicht in Liste"))</f>
      </c>
      <c r="D296" s="9"/>
      <c r="E296" s="9"/>
      <c r="F296" s="9"/>
      <c r="G296" s="14"/>
    </row>
    <row r="297" ht="17" customHeight="1" spans="1:7" x14ac:dyDescent="0.25">
      <c r="A297" s="12"/>
      <c r="B297" s="9"/>
      <c r="C297" s="13">
        <f>IF(B297="","",IFERROR(INDEX('Kunden'!$A$8:$A$157,MATCH(B297,'Kunden'!$B$8:$B$157,0)),"nicht in Liste"))</f>
      </c>
      <c r="D297" s="9"/>
      <c r="E297" s="9"/>
      <c r="F297" s="9"/>
      <c r="G297" s="14"/>
    </row>
    <row r="298" ht="17" customHeight="1" spans="1:7" x14ac:dyDescent="0.25">
      <c r="A298" s="12"/>
      <c r="B298" s="9"/>
      <c r="C298" s="13">
        <f>IF(B298="","",IFERROR(INDEX('Kunden'!$A$8:$A$157,MATCH(B298,'Kunden'!$B$8:$B$157,0)),"nicht in Liste"))</f>
      </c>
      <c r="D298" s="9"/>
      <c r="E298" s="9"/>
      <c r="F298" s="9"/>
      <c r="G298" s="14"/>
    </row>
    <row r="299" ht="17" customHeight="1" spans="1:7" x14ac:dyDescent="0.25">
      <c r="A299" s="12"/>
      <c r="B299" s="9"/>
      <c r="C299" s="13">
        <f>IF(B299="","",IFERROR(INDEX('Kunden'!$A$8:$A$157,MATCH(B299,'Kunden'!$B$8:$B$157,0)),"nicht in Liste"))</f>
      </c>
      <c r="D299" s="9"/>
      <c r="E299" s="9"/>
      <c r="F299" s="9"/>
      <c r="G299" s="14"/>
    </row>
    <row r="300" ht="17" customHeight="1" spans="1:7" x14ac:dyDescent="0.25">
      <c r="A300" s="12"/>
      <c r="B300" s="9"/>
      <c r="C300" s="13">
        <f>IF(B300="","",IFERROR(INDEX('Kunden'!$A$8:$A$157,MATCH(B300,'Kunden'!$B$8:$B$157,0)),"nicht in Liste"))</f>
      </c>
      <c r="D300" s="9"/>
      <c r="E300" s="9"/>
      <c r="F300" s="9"/>
      <c r="G300" s="14"/>
    </row>
    <row r="301" ht="17" customHeight="1" spans="1:7" x14ac:dyDescent="0.25">
      <c r="A301" s="12"/>
      <c r="B301" s="9"/>
      <c r="C301" s="13">
        <f>IF(B301="","",IFERROR(INDEX('Kunden'!$A$8:$A$157,MATCH(B301,'Kunden'!$B$8:$B$157,0)),"nicht in Liste"))</f>
      </c>
      <c r="D301" s="9"/>
      <c r="E301" s="9"/>
      <c r="F301" s="9"/>
      <c r="G301" s="14"/>
    </row>
    <row r="302" ht="17" customHeight="1" spans="1:7" x14ac:dyDescent="0.25">
      <c r="A302" s="12"/>
      <c r="B302" s="9"/>
      <c r="C302" s="13">
        <f>IF(B302="","",IFERROR(INDEX('Kunden'!$A$8:$A$157,MATCH(B302,'Kunden'!$B$8:$B$157,0)),"nicht in Liste"))</f>
      </c>
      <c r="D302" s="9"/>
      <c r="E302" s="9"/>
      <c r="F302" s="9"/>
      <c r="G302" s="14"/>
    </row>
    <row r="303" ht="17" customHeight="1" spans="1:7" x14ac:dyDescent="0.25">
      <c r="A303" s="12"/>
      <c r="B303" s="9"/>
      <c r="C303" s="13">
        <f>IF(B303="","",IFERROR(INDEX('Kunden'!$A$8:$A$157,MATCH(B303,'Kunden'!$B$8:$B$157,0)),"nicht in Liste"))</f>
      </c>
      <c r="D303" s="9"/>
      <c r="E303" s="9"/>
      <c r="F303" s="9"/>
      <c r="G303" s="14"/>
    </row>
    <row r="304" ht="17" customHeight="1" spans="1:7" x14ac:dyDescent="0.25">
      <c r="A304" s="12"/>
      <c r="B304" s="9"/>
      <c r="C304" s="13">
        <f>IF(B304="","",IFERROR(INDEX('Kunden'!$A$8:$A$157,MATCH(B304,'Kunden'!$B$8:$B$157,0)),"nicht in Liste"))</f>
      </c>
      <c r="D304" s="9"/>
      <c r="E304" s="9"/>
      <c r="F304" s="9"/>
      <c r="G304" s="14"/>
    </row>
    <row r="305" ht="17" customHeight="1" spans="1:7" x14ac:dyDescent="0.25">
      <c r="A305" s="12"/>
      <c r="B305" s="9"/>
      <c r="C305" s="13">
        <f>IF(B305="","",IFERROR(INDEX('Kunden'!$A$8:$A$157,MATCH(B305,'Kunden'!$B$8:$B$157,0)),"nicht in Liste"))</f>
      </c>
      <c r="D305" s="9"/>
      <c r="E305" s="9"/>
      <c r="F305" s="9"/>
      <c r="G305" s="14"/>
    </row>
    <row r="306" ht="17" customHeight="1" spans="1:7" x14ac:dyDescent="0.25">
      <c r="A306" s="12"/>
      <c r="B306" s="9"/>
      <c r="C306" s="13">
        <f>IF(B306="","",IFERROR(INDEX('Kunden'!$A$8:$A$157,MATCH(B306,'Kunden'!$B$8:$B$157,0)),"nicht in Liste"))</f>
      </c>
      <c r="D306" s="9"/>
      <c r="E306" s="9"/>
      <c r="F306" s="9"/>
      <c r="G306" s="14"/>
    </row>
    <row r="307" ht="17" customHeight="1" spans="1:7" x14ac:dyDescent="0.25">
      <c r="A307" s="12"/>
      <c r="B307" s="9"/>
      <c r="C307" s="13">
        <f>IF(B307="","",IFERROR(INDEX('Kunden'!$A$8:$A$157,MATCH(B307,'Kunden'!$B$8:$B$157,0)),"nicht in Liste"))</f>
      </c>
      <c r="D307" s="9"/>
      <c r="E307" s="9"/>
      <c r="F307" s="9"/>
      <c r="G307" s="14"/>
    </row>
    <row r="308" ht="17" customHeight="1" spans="1:7" x14ac:dyDescent="0.25">
      <c r="A308" s="12"/>
      <c r="B308" s="9"/>
      <c r="C308" s="13">
        <f>IF(B308="","",IFERROR(INDEX('Kunden'!$A$8:$A$157,MATCH(B308,'Kunden'!$B$8:$B$157,0)),"nicht in Liste"))</f>
      </c>
      <c r="D308" s="9"/>
      <c r="E308" s="9"/>
      <c r="F308" s="9"/>
      <c r="G308" s="14"/>
    </row>
    <row r="309" ht="17" customHeight="1" spans="1:7" x14ac:dyDescent="0.25">
      <c r="A309" s="12"/>
      <c r="B309" s="9"/>
      <c r="C309" s="13">
        <f>IF(B309="","",IFERROR(INDEX('Kunden'!$A$8:$A$157,MATCH(B309,'Kunden'!$B$8:$B$157,0)),"nicht in Liste"))</f>
      </c>
      <c r="D309" s="9"/>
      <c r="E309" s="9"/>
      <c r="F309" s="9"/>
      <c r="G309" s="14"/>
    </row>
    <row r="310" ht="17" customHeight="1" spans="1:7" x14ac:dyDescent="0.25">
      <c r="A310" s="12"/>
      <c r="B310" s="9"/>
      <c r="C310" s="13">
        <f>IF(B310="","",IFERROR(INDEX('Kunden'!$A$8:$A$157,MATCH(B310,'Kunden'!$B$8:$B$157,0)),"nicht in Liste"))</f>
      </c>
      <c r="D310" s="9"/>
      <c r="E310" s="9"/>
      <c r="F310" s="9"/>
      <c r="G310" s="14"/>
    </row>
    <row r="311" ht="17" customHeight="1" spans="1:7" x14ac:dyDescent="0.25">
      <c r="A311" s="12"/>
      <c r="B311" s="9"/>
      <c r="C311" s="13">
        <f>IF(B311="","",IFERROR(INDEX('Kunden'!$A$8:$A$157,MATCH(B311,'Kunden'!$B$8:$B$157,0)),"nicht in Liste"))</f>
      </c>
      <c r="D311" s="9"/>
      <c r="E311" s="9"/>
      <c r="F311" s="9"/>
      <c r="G311" s="14"/>
    </row>
    <row r="312" ht="17" customHeight="1" spans="1:7" x14ac:dyDescent="0.25">
      <c r="A312" s="12"/>
      <c r="B312" s="9"/>
      <c r="C312" s="13">
        <f>IF(B312="","",IFERROR(INDEX('Kunden'!$A$8:$A$157,MATCH(B312,'Kunden'!$B$8:$B$157,0)),"nicht in Liste"))</f>
      </c>
      <c r="D312" s="9"/>
      <c r="E312" s="9"/>
      <c r="F312" s="9"/>
      <c r="G312" s="14"/>
    </row>
    <row r="313" ht="17" customHeight="1" spans="1:7" x14ac:dyDescent="0.25">
      <c r="A313" s="12"/>
      <c r="B313" s="9"/>
      <c r="C313" s="13">
        <f>IF(B313="","",IFERROR(INDEX('Kunden'!$A$8:$A$157,MATCH(B313,'Kunden'!$B$8:$B$157,0)),"nicht in Liste"))</f>
      </c>
      <c r="D313" s="9"/>
      <c r="E313" s="9"/>
      <c r="F313" s="9"/>
      <c r="G313" s="14"/>
    </row>
    <row r="314" ht="17" customHeight="1" spans="1:7" x14ac:dyDescent="0.25">
      <c r="A314" s="12"/>
      <c r="B314" s="9"/>
      <c r="C314" s="13">
        <f>IF(B314="","",IFERROR(INDEX('Kunden'!$A$8:$A$157,MATCH(B314,'Kunden'!$B$8:$B$157,0)),"nicht in Liste"))</f>
      </c>
      <c r="D314" s="9"/>
      <c r="E314" s="9"/>
      <c r="F314" s="9"/>
      <c r="G314" s="14"/>
    </row>
    <row r="315" ht="17" customHeight="1" spans="1:7" x14ac:dyDescent="0.25">
      <c r="A315" s="12"/>
      <c r="B315" s="9"/>
      <c r="C315" s="13">
        <f>IF(B315="","",IFERROR(INDEX('Kunden'!$A$8:$A$157,MATCH(B315,'Kunden'!$B$8:$B$157,0)),"nicht in Liste"))</f>
      </c>
      <c r="D315" s="9"/>
      <c r="E315" s="9"/>
      <c r="F315" s="9"/>
      <c r="G315" s="14"/>
    </row>
    <row r="316" ht="17" customHeight="1" spans="1:7" x14ac:dyDescent="0.25">
      <c r="A316" s="12"/>
      <c r="B316" s="9"/>
      <c r="C316" s="13">
        <f>IF(B316="","",IFERROR(INDEX('Kunden'!$A$8:$A$157,MATCH(B316,'Kunden'!$B$8:$B$157,0)),"nicht in Liste"))</f>
      </c>
      <c r="D316" s="9"/>
      <c r="E316" s="9"/>
      <c r="F316" s="9"/>
      <c r="G316" s="14"/>
    </row>
    <row r="317" ht="17" customHeight="1" spans="1:7" x14ac:dyDescent="0.25">
      <c r="A317" s="12"/>
      <c r="B317" s="9"/>
      <c r="C317" s="13">
        <f>IF(B317="","",IFERROR(INDEX('Kunden'!$A$8:$A$157,MATCH(B317,'Kunden'!$B$8:$B$157,0)),"nicht in Liste"))</f>
      </c>
      <c r="D317" s="9"/>
      <c r="E317" s="9"/>
      <c r="F317" s="9"/>
      <c r="G317" s="14"/>
    </row>
    <row r="318" ht="17" customHeight="1" spans="1:7" x14ac:dyDescent="0.25">
      <c r="A318" s="12"/>
      <c r="B318" s="9"/>
      <c r="C318" s="13">
        <f>IF(B318="","",IFERROR(INDEX('Kunden'!$A$8:$A$157,MATCH(B318,'Kunden'!$B$8:$B$157,0)),"nicht in Liste"))</f>
      </c>
      <c r="D318" s="9"/>
      <c r="E318" s="9"/>
      <c r="F318" s="9"/>
      <c r="G318" s="14"/>
    </row>
    <row r="319" ht="17" customHeight="1" spans="1:7" x14ac:dyDescent="0.25">
      <c r="A319" s="12"/>
      <c r="B319" s="9"/>
      <c r="C319" s="13">
        <f>IF(B319="","",IFERROR(INDEX('Kunden'!$A$8:$A$157,MATCH(B319,'Kunden'!$B$8:$B$157,0)),"nicht in Liste"))</f>
      </c>
      <c r="D319" s="9"/>
      <c r="E319" s="9"/>
      <c r="F319" s="9"/>
      <c r="G319" s="14"/>
    </row>
    <row r="320" ht="17" customHeight="1" spans="1:7" x14ac:dyDescent="0.25">
      <c r="A320" s="12"/>
      <c r="B320" s="9"/>
      <c r="C320" s="13">
        <f>IF(B320="","",IFERROR(INDEX('Kunden'!$A$8:$A$157,MATCH(B320,'Kunden'!$B$8:$B$157,0)),"nicht in Liste"))</f>
      </c>
      <c r="D320" s="9"/>
      <c r="E320" s="9"/>
      <c r="F320" s="9"/>
      <c r="G320" s="14"/>
    </row>
    <row r="321" ht="17" customHeight="1" spans="1:7" x14ac:dyDescent="0.25">
      <c r="A321" s="12"/>
      <c r="B321" s="9"/>
      <c r="C321" s="13">
        <f>IF(B321="","",IFERROR(INDEX('Kunden'!$A$8:$A$157,MATCH(B321,'Kunden'!$B$8:$B$157,0)),"nicht in Liste"))</f>
      </c>
      <c r="D321" s="9"/>
      <c r="E321" s="9"/>
      <c r="F321" s="9"/>
      <c r="G321" s="14"/>
    </row>
    <row r="322" ht="17" customHeight="1" spans="1:7" x14ac:dyDescent="0.25">
      <c r="A322" s="12"/>
      <c r="B322" s="9"/>
      <c r="C322" s="13">
        <f>IF(B322="","",IFERROR(INDEX('Kunden'!$A$8:$A$157,MATCH(B322,'Kunden'!$B$8:$B$157,0)),"nicht in Liste"))</f>
      </c>
      <c r="D322" s="9"/>
      <c r="E322" s="9"/>
      <c r="F322" s="9"/>
      <c r="G322" s="14"/>
    </row>
    <row r="323" ht="17" customHeight="1" spans="1:7" x14ac:dyDescent="0.25">
      <c r="A323" s="12"/>
      <c r="B323" s="9"/>
      <c r="C323" s="13">
        <f>IF(B323="","",IFERROR(INDEX('Kunden'!$A$8:$A$157,MATCH(B323,'Kunden'!$B$8:$B$157,0)),"nicht in Liste"))</f>
      </c>
      <c r="D323" s="9"/>
      <c r="E323" s="9"/>
      <c r="F323" s="9"/>
      <c r="G323" s="14"/>
    </row>
    <row r="324" ht="17" customHeight="1" spans="1:7" x14ac:dyDescent="0.25">
      <c r="A324" s="12"/>
      <c r="B324" s="9"/>
      <c r="C324" s="13">
        <f>IF(B324="","",IFERROR(INDEX('Kunden'!$A$8:$A$157,MATCH(B324,'Kunden'!$B$8:$B$157,0)),"nicht in Liste"))</f>
      </c>
      <c r="D324" s="9"/>
      <c r="E324" s="9"/>
      <c r="F324" s="9"/>
      <c r="G324" s="14"/>
    </row>
    <row r="325" ht="17" customHeight="1" spans="1:7" x14ac:dyDescent="0.25">
      <c r="A325" s="12"/>
      <c r="B325" s="9"/>
      <c r="C325" s="13">
        <f>IF(B325="","",IFERROR(INDEX('Kunden'!$A$8:$A$157,MATCH(B325,'Kunden'!$B$8:$B$157,0)),"nicht in Liste"))</f>
      </c>
      <c r="D325" s="9"/>
      <c r="E325" s="9"/>
      <c r="F325" s="9"/>
      <c r="G325" s="14"/>
    </row>
    <row r="326" ht="17" customHeight="1" spans="1:7" x14ac:dyDescent="0.25">
      <c r="A326" s="12"/>
      <c r="B326" s="9"/>
      <c r="C326" s="13">
        <f>IF(B326="","",IFERROR(INDEX('Kunden'!$A$8:$A$157,MATCH(B326,'Kunden'!$B$8:$B$157,0)),"nicht in Liste"))</f>
      </c>
      <c r="D326" s="9"/>
      <c r="E326" s="9"/>
      <c r="F326" s="9"/>
      <c r="G326" s="14"/>
    </row>
    <row r="327" ht="17" customHeight="1" spans="1:7" x14ac:dyDescent="0.25">
      <c r="A327" s="12"/>
      <c r="B327" s="9"/>
      <c r="C327" s="13">
        <f>IF(B327="","",IFERROR(INDEX('Kunden'!$A$8:$A$157,MATCH(B327,'Kunden'!$B$8:$B$157,0)),"nicht in Liste"))</f>
      </c>
      <c r="D327" s="9"/>
      <c r="E327" s="9"/>
      <c r="F327" s="9"/>
      <c r="G327" s="14"/>
    </row>
    <row r="328" ht="17" customHeight="1" spans="1:7" x14ac:dyDescent="0.25">
      <c r="A328" s="12"/>
      <c r="B328" s="9"/>
      <c r="C328" s="13">
        <f>IF(B328="","",IFERROR(INDEX('Kunden'!$A$8:$A$157,MATCH(B328,'Kunden'!$B$8:$B$157,0)),"nicht in Liste"))</f>
      </c>
      <c r="D328" s="9"/>
      <c r="E328" s="9"/>
      <c r="F328" s="9"/>
      <c r="G328" s="14"/>
    </row>
    <row r="329" ht="17" customHeight="1" spans="1:7" x14ac:dyDescent="0.25">
      <c r="A329" s="12"/>
      <c r="B329" s="9"/>
      <c r="C329" s="13">
        <f>IF(B329="","",IFERROR(INDEX('Kunden'!$A$8:$A$157,MATCH(B329,'Kunden'!$B$8:$B$157,0)),"nicht in Liste"))</f>
      </c>
      <c r="D329" s="9"/>
      <c r="E329" s="9"/>
      <c r="F329" s="9"/>
      <c r="G329" s="14"/>
    </row>
    <row r="330" ht="17" customHeight="1" spans="1:7" x14ac:dyDescent="0.25">
      <c r="A330" s="12"/>
      <c r="B330" s="9"/>
      <c r="C330" s="13">
        <f>IF(B330="","",IFERROR(INDEX('Kunden'!$A$8:$A$157,MATCH(B330,'Kunden'!$B$8:$B$157,0)),"nicht in Liste"))</f>
      </c>
      <c r="D330" s="9"/>
      <c r="E330" s="9"/>
      <c r="F330" s="9"/>
      <c r="G330" s="14"/>
    </row>
    <row r="331" ht="17" customHeight="1" spans="1:7" x14ac:dyDescent="0.25">
      <c r="A331" s="12"/>
      <c r="B331" s="9"/>
      <c r="C331" s="13">
        <f>IF(B331="","",IFERROR(INDEX('Kunden'!$A$8:$A$157,MATCH(B331,'Kunden'!$B$8:$B$157,0)),"nicht in Liste"))</f>
      </c>
      <c r="D331" s="9"/>
      <c r="E331" s="9"/>
      <c r="F331" s="9"/>
      <c r="G331" s="14"/>
    </row>
    <row r="332" ht="17" customHeight="1" spans="1:7" x14ac:dyDescent="0.25">
      <c r="A332" s="12"/>
      <c r="B332" s="9"/>
      <c r="C332" s="13">
        <f>IF(B332="","",IFERROR(INDEX('Kunden'!$A$8:$A$157,MATCH(B332,'Kunden'!$B$8:$B$157,0)),"nicht in Liste"))</f>
      </c>
      <c r="D332" s="9"/>
      <c r="E332" s="9"/>
      <c r="F332" s="9"/>
      <c r="G332" s="14"/>
    </row>
    <row r="333" ht="17" customHeight="1" spans="1:7" x14ac:dyDescent="0.25">
      <c r="A333" s="12"/>
      <c r="B333" s="9"/>
      <c r="C333" s="13">
        <f>IF(B333="","",IFERROR(INDEX('Kunden'!$A$8:$A$157,MATCH(B333,'Kunden'!$B$8:$B$157,0)),"nicht in Liste"))</f>
      </c>
      <c r="D333" s="9"/>
      <c r="E333" s="9"/>
      <c r="F333" s="9"/>
      <c r="G333" s="14"/>
    </row>
    <row r="334" ht="17" customHeight="1" spans="1:7" x14ac:dyDescent="0.25">
      <c r="A334" s="12"/>
      <c r="B334" s="9"/>
      <c r="C334" s="13">
        <f>IF(B334="","",IFERROR(INDEX('Kunden'!$A$8:$A$157,MATCH(B334,'Kunden'!$B$8:$B$157,0)),"nicht in Liste"))</f>
      </c>
      <c r="D334" s="9"/>
      <c r="E334" s="9"/>
      <c r="F334" s="9"/>
      <c r="G334" s="14"/>
    </row>
    <row r="335" ht="17" customHeight="1" spans="1:7" x14ac:dyDescent="0.25">
      <c r="A335" s="12"/>
      <c r="B335" s="9"/>
      <c r="C335" s="13">
        <f>IF(B335="","",IFERROR(INDEX('Kunden'!$A$8:$A$157,MATCH(B335,'Kunden'!$B$8:$B$157,0)),"nicht in Liste"))</f>
      </c>
      <c r="D335" s="9"/>
      <c r="E335" s="9"/>
      <c r="F335" s="9"/>
      <c r="G335" s="14"/>
    </row>
    <row r="336" ht="17" customHeight="1" spans="1:7" x14ac:dyDescent="0.25">
      <c r="A336" s="12"/>
      <c r="B336" s="9"/>
      <c r="C336" s="13">
        <f>IF(B336="","",IFERROR(INDEX('Kunden'!$A$8:$A$157,MATCH(B336,'Kunden'!$B$8:$B$157,0)),"nicht in Liste"))</f>
      </c>
      <c r="D336" s="9"/>
      <c r="E336" s="9"/>
      <c r="F336" s="9"/>
      <c r="G336" s="14"/>
    </row>
    <row r="337" ht="17" customHeight="1" spans="1:7" x14ac:dyDescent="0.25">
      <c r="A337" s="12"/>
      <c r="B337" s="9"/>
      <c r="C337" s="13">
        <f>IF(B337="","",IFERROR(INDEX('Kunden'!$A$8:$A$157,MATCH(B337,'Kunden'!$B$8:$B$157,0)),"nicht in Liste"))</f>
      </c>
      <c r="D337" s="9"/>
      <c r="E337" s="9"/>
      <c r="F337" s="9"/>
      <c r="G337" s="14"/>
    </row>
    <row r="338" ht="17" customHeight="1" spans="1:7" x14ac:dyDescent="0.25">
      <c r="A338" s="12"/>
      <c r="B338" s="9"/>
      <c r="C338" s="13">
        <f>IF(B338="","",IFERROR(INDEX('Kunden'!$A$8:$A$157,MATCH(B338,'Kunden'!$B$8:$B$157,0)),"nicht in Liste"))</f>
      </c>
      <c r="D338" s="9"/>
      <c r="E338" s="9"/>
      <c r="F338" s="9"/>
      <c r="G338" s="14"/>
    </row>
    <row r="339" ht="17" customHeight="1" spans="1:7" x14ac:dyDescent="0.25">
      <c r="A339" s="12"/>
      <c r="B339" s="9"/>
      <c r="C339" s="13">
        <f>IF(B339="","",IFERROR(INDEX('Kunden'!$A$8:$A$157,MATCH(B339,'Kunden'!$B$8:$B$157,0)),"nicht in Liste"))</f>
      </c>
      <c r="D339" s="9"/>
      <c r="E339" s="9"/>
      <c r="F339" s="9"/>
      <c r="G339" s="14"/>
    </row>
    <row r="340" ht="17" customHeight="1" spans="1:7" x14ac:dyDescent="0.25">
      <c r="A340" s="12"/>
      <c r="B340" s="9"/>
      <c r="C340" s="13">
        <f>IF(B340="","",IFERROR(INDEX('Kunden'!$A$8:$A$157,MATCH(B340,'Kunden'!$B$8:$B$157,0)),"nicht in Liste"))</f>
      </c>
      <c r="D340" s="9"/>
      <c r="E340" s="9"/>
      <c r="F340" s="9"/>
      <c r="G340" s="14"/>
    </row>
    <row r="341" ht="17" customHeight="1" spans="1:7" x14ac:dyDescent="0.25">
      <c r="A341" s="12"/>
      <c r="B341" s="9"/>
      <c r="C341" s="13">
        <f>IF(B341="","",IFERROR(INDEX('Kunden'!$A$8:$A$157,MATCH(B341,'Kunden'!$B$8:$B$157,0)),"nicht in Liste"))</f>
      </c>
      <c r="D341" s="9"/>
      <c r="E341" s="9"/>
      <c r="F341" s="9"/>
      <c r="G341" s="14"/>
    </row>
    <row r="342" ht="17" customHeight="1" spans="1:7" x14ac:dyDescent="0.25">
      <c r="A342" s="12"/>
      <c r="B342" s="9"/>
      <c r="C342" s="13">
        <f>IF(B342="","",IFERROR(INDEX('Kunden'!$A$8:$A$157,MATCH(B342,'Kunden'!$B$8:$B$157,0)),"nicht in Liste"))</f>
      </c>
      <c r="D342" s="9"/>
      <c r="E342" s="9"/>
      <c r="F342" s="9"/>
      <c r="G342" s="14"/>
    </row>
    <row r="343" ht="17" customHeight="1" spans="1:7" x14ac:dyDescent="0.25">
      <c r="A343" s="12"/>
      <c r="B343" s="9"/>
      <c r="C343" s="13">
        <f>IF(B343="","",IFERROR(INDEX('Kunden'!$A$8:$A$157,MATCH(B343,'Kunden'!$B$8:$B$157,0)),"nicht in Liste"))</f>
      </c>
      <c r="D343" s="9"/>
      <c r="E343" s="9"/>
      <c r="F343" s="9"/>
      <c r="G343" s="14"/>
    </row>
    <row r="344" ht="17" customHeight="1" spans="1:7" x14ac:dyDescent="0.25">
      <c r="A344" s="12"/>
      <c r="B344" s="9"/>
      <c r="C344" s="13">
        <f>IF(B344="","",IFERROR(INDEX('Kunden'!$A$8:$A$157,MATCH(B344,'Kunden'!$B$8:$B$157,0)),"nicht in Liste"))</f>
      </c>
      <c r="D344" s="9"/>
      <c r="E344" s="9"/>
      <c r="F344" s="9"/>
      <c r="G344" s="14"/>
    </row>
    <row r="345" ht="17" customHeight="1" spans="1:7" x14ac:dyDescent="0.25">
      <c r="A345" s="12"/>
      <c r="B345" s="9"/>
      <c r="C345" s="13">
        <f>IF(B345="","",IFERROR(INDEX('Kunden'!$A$8:$A$157,MATCH(B345,'Kunden'!$B$8:$B$157,0)),"nicht in Liste"))</f>
      </c>
      <c r="D345" s="9"/>
      <c r="E345" s="9"/>
      <c r="F345" s="9"/>
      <c r="G345" s="14"/>
    </row>
    <row r="346" ht="17" customHeight="1" spans="1:7" x14ac:dyDescent="0.25">
      <c r="A346" s="12"/>
      <c r="B346" s="9"/>
      <c r="C346" s="13">
        <f>IF(B346="","",IFERROR(INDEX('Kunden'!$A$8:$A$157,MATCH(B346,'Kunden'!$B$8:$B$157,0)),"nicht in Liste"))</f>
      </c>
      <c r="D346" s="9"/>
      <c r="E346" s="9"/>
      <c r="F346" s="9"/>
      <c r="G346" s="14"/>
    </row>
    <row r="347" ht="17" customHeight="1" spans="1:7" x14ac:dyDescent="0.25">
      <c r="A347" s="12"/>
      <c r="B347" s="9"/>
      <c r="C347" s="13">
        <f>IF(B347="","",IFERROR(INDEX('Kunden'!$A$8:$A$157,MATCH(B347,'Kunden'!$B$8:$B$157,0)),"nicht in Liste"))</f>
      </c>
      <c r="D347" s="9"/>
      <c r="E347" s="9"/>
      <c r="F347" s="9"/>
      <c r="G347" s="14"/>
    </row>
    <row r="348" ht="17" customHeight="1" spans="1:7" x14ac:dyDescent="0.25">
      <c r="A348" s="12"/>
      <c r="B348" s="9"/>
      <c r="C348" s="13">
        <f>IF(B348="","",IFERROR(INDEX('Kunden'!$A$8:$A$157,MATCH(B348,'Kunden'!$B$8:$B$157,0)),"nicht in Liste"))</f>
      </c>
      <c r="D348" s="9"/>
      <c r="E348" s="9"/>
      <c r="F348" s="9"/>
      <c r="G348" s="14"/>
    </row>
    <row r="349" ht="17" customHeight="1" spans="1:7" x14ac:dyDescent="0.25">
      <c r="A349" s="12"/>
      <c r="B349" s="9"/>
      <c r="C349" s="13">
        <f>IF(B349="","",IFERROR(INDEX('Kunden'!$A$8:$A$157,MATCH(B349,'Kunden'!$B$8:$B$157,0)),"nicht in Liste"))</f>
      </c>
      <c r="D349" s="9"/>
      <c r="E349" s="9"/>
      <c r="F349" s="9"/>
      <c r="G349" s="14"/>
    </row>
    <row r="350" ht="17" customHeight="1" spans="1:7" x14ac:dyDescent="0.25">
      <c r="A350" s="12"/>
      <c r="B350" s="9"/>
      <c r="C350" s="13">
        <f>IF(B350="","",IFERROR(INDEX('Kunden'!$A$8:$A$157,MATCH(B350,'Kunden'!$B$8:$B$157,0)),"nicht in Liste"))</f>
      </c>
      <c r="D350" s="9"/>
      <c r="E350" s="9"/>
      <c r="F350" s="9"/>
      <c r="G350" s="14"/>
    </row>
    <row r="351" ht="17" customHeight="1" spans="1:7" x14ac:dyDescent="0.25">
      <c r="A351" s="12"/>
      <c r="B351" s="9"/>
      <c r="C351" s="13">
        <f>IF(B351="","",IFERROR(INDEX('Kunden'!$A$8:$A$157,MATCH(B351,'Kunden'!$B$8:$B$157,0)),"nicht in Liste"))</f>
      </c>
      <c r="D351" s="9"/>
      <c r="E351" s="9"/>
      <c r="F351" s="9"/>
      <c r="G351" s="14"/>
    </row>
    <row r="352" ht="17" customHeight="1" spans="1:7" x14ac:dyDescent="0.25">
      <c r="A352" s="12"/>
      <c r="B352" s="9"/>
      <c r="C352" s="13">
        <f>IF(B352="","",IFERROR(INDEX('Kunden'!$A$8:$A$157,MATCH(B352,'Kunden'!$B$8:$B$157,0)),"nicht in Liste"))</f>
      </c>
      <c r="D352" s="9"/>
      <c r="E352" s="9"/>
      <c r="F352" s="9"/>
      <c r="G352" s="14"/>
    </row>
    <row r="353" ht="17" customHeight="1" spans="1:7" x14ac:dyDescent="0.25">
      <c r="A353" s="12"/>
      <c r="B353" s="9"/>
      <c r="C353" s="13">
        <f>IF(B353="","",IFERROR(INDEX('Kunden'!$A$8:$A$157,MATCH(B353,'Kunden'!$B$8:$B$157,0)),"nicht in Liste"))</f>
      </c>
      <c r="D353" s="9"/>
      <c r="E353" s="9"/>
      <c r="F353" s="9"/>
      <c r="G353" s="14"/>
    </row>
    <row r="354" ht="17" customHeight="1" spans="1:7" x14ac:dyDescent="0.25">
      <c r="A354" s="12"/>
      <c r="B354" s="9"/>
      <c r="C354" s="13">
        <f>IF(B354="","",IFERROR(INDEX('Kunden'!$A$8:$A$157,MATCH(B354,'Kunden'!$B$8:$B$157,0)),"nicht in Liste"))</f>
      </c>
      <c r="D354" s="9"/>
      <c r="E354" s="9"/>
      <c r="F354" s="9"/>
      <c r="G354" s="14"/>
    </row>
    <row r="355" ht="17" customHeight="1" spans="1:7" x14ac:dyDescent="0.25">
      <c r="A355" s="12"/>
      <c r="B355" s="9"/>
      <c r="C355" s="13">
        <f>IF(B355="","",IFERROR(INDEX('Kunden'!$A$8:$A$157,MATCH(B355,'Kunden'!$B$8:$B$157,0)),"nicht in Liste"))</f>
      </c>
      <c r="D355" s="9"/>
      <c r="E355" s="9"/>
      <c r="F355" s="9"/>
      <c r="G355" s="14"/>
    </row>
    <row r="356" ht="17" customHeight="1" spans="1:7" x14ac:dyDescent="0.25">
      <c r="A356" s="12"/>
      <c r="B356" s="9"/>
      <c r="C356" s="13">
        <f>IF(B356="","",IFERROR(INDEX('Kunden'!$A$8:$A$157,MATCH(B356,'Kunden'!$B$8:$B$157,0)),"nicht in Liste"))</f>
      </c>
      <c r="D356" s="9"/>
      <c r="E356" s="9"/>
      <c r="F356" s="9"/>
      <c r="G356" s="14"/>
    </row>
    <row r="357" ht="17" customHeight="1" spans="1:7" x14ac:dyDescent="0.25">
      <c r="A357" s="12"/>
      <c r="B357" s="9"/>
      <c r="C357" s="13">
        <f>IF(B357="","",IFERROR(INDEX('Kunden'!$A$8:$A$157,MATCH(B357,'Kunden'!$B$8:$B$157,0)),"nicht in Liste"))</f>
      </c>
      <c r="D357" s="9"/>
      <c r="E357" s="9"/>
      <c r="F357" s="9"/>
      <c r="G357" s="14"/>
    </row>
    <row r="358" ht="17" customHeight="1" spans="1:7" x14ac:dyDescent="0.25">
      <c r="A358" s="12"/>
      <c r="B358" s="9"/>
      <c r="C358" s="13">
        <f>IF(B358="","",IFERROR(INDEX('Kunden'!$A$8:$A$157,MATCH(B358,'Kunden'!$B$8:$B$157,0)),"nicht in Liste"))</f>
      </c>
      <c r="D358" s="9"/>
      <c r="E358" s="9"/>
      <c r="F358" s="9"/>
      <c r="G358" s="14"/>
    </row>
    <row r="359" ht="17" customHeight="1" spans="1:7" x14ac:dyDescent="0.25">
      <c r="A359" s="12"/>
      <c r="B359" s="9"/>
      <c r="C359" s="13">
        <f>IF(B359="","",IFERROR(INDEX('Kunden'!$A$8:$A$157,MATCH(B359,'Kunden'!$B$8:$B$157,0)),"nicht in Liste"))</f>
      </c>
      <c r="D359" s="9"/>
      <c r="E359" s="9"/>
      <c r="F359" s="9"/>
      <c r="G359" s="14"/>
    </row>
    <row r="360" ht="17" customHeight="1" spans="1:7" x14ac:dyDescent="0.25">
      <c r="A360" s="12"/>
      <c r="B360" s="9"/>
      <c r="C360" s="13">
        <f>IF(B360="","",IFERROR(INDEX('Kunden'!$A$8:$A$157,MATCH(B360,'Kunden'!$B$8:$B$157,0)),"nicht in Liste"))</f>
      </c>
      <c r="D360" s="9"/>
      <c r="E360" s="9"/>
      <c r="F360" s="9"/>
      <c r="G360" s="14"/>
    </row>
    <row r="361" ht="17" customHeight="1" spans="1:7" x14ac:dyDescent="0.25">
      <c r="A361" s="12"/>
      <c r="B361" s="9"/>
      <c r="C361" s="13">
        <f>IF(B361="","",IFERROR(INDEX('Kunden'!$A$8:$A$157,MATCH(B361,'Kunden'!$B$8:$B$157,0)),"nicht in Liste"))</f>
      </c>
      <c r="D361" s="9"/>
      <c r="E361" s="9"/>
      <c r="F361" s="9"/>
      <c r="G361" s="14"/>
    </row>
    <row r="362" ht="17" customHeight="1" spans="1:7" x14ac:dyDescent="0.25">
      <c r="A362" s="12"/>
      <c r="B362" s="9"/>
      <c r="C362" s="13">
        <f>IF(B362="","",IFERROR(INDEX('Kunden'!$A$8:$A$157,MATCH(B362,'Kunden'!$B$8:$B$157,0)),"nicht in Liste"))</f>
      </c>
      <c r="D362" s="9"/>
      <c r="E362" s="9"/>
      <c r="F362" s="9"/>
      <c r="G362" s="14"/>
    </row>
    <row r="363" ht="17" customHeight="1" spans="1:7" x14ac:dyDescent="0.25">
      <c r="A363" s="12"/>
      <c r="B363" s="9"/>
      <c r="C363" s="13">
        <f>IF(B363="","",IFERROR(INDEX('Kunden'!$A$8:$A$157,MATCH(B363,'Kunden'!$B$8:$B$157,0)),"nicht in Liste"))</f>
      </c>
      <c r="D363" s="9"/>
      <c r="E363" s="9"/>
      <c r="F363" s="9"/>
      <c r="G363" s="14"/>
    </row>
    <row r="364" ht="17" customHeight="1" spans="1:7" x14ac:dyDescent="0.25">
      <c r="A364" s="12"/>
      <c r="B364" s="9"/>
      <c r="C364" s="13">
        <f>IF(B364="","",IFERROR(INDEX('Kunden'!$A$8:$A$157,MATCH(B364,'Kunden'!$B$8:$B$157,0)),"nicht in Liste"))</f>
      </c>
      <c r="D364" s="9"/>
      <c r="E364" s="9"/>
      <c r="F364" s="9"/>
      <c r="G364" s="14"/>
    </row>
    <row r="365" ht="17" customHeight="1" spans="1:7" x14ac:dyDescent="0.25">
      <c r="A365" s="12"/>
      <c r="B365" s="9"/>
      <c r="C365" s="13">
        <f>IF(B365="","",IFERROR(INDEX('Kunden'!$A$8:$A$157,MATCH(B365,'Kunden'!$B$8:$B$157,0)),"nicht in Liste"))</f>
      </c>
      <c r="D365" s="9"/>
      <c r="E365" s="9"/>
      <c r="F365" s="9"/>
      <c r="G365" s="14"/>
    </row>
    <row r="366" ht="17" customHeight="1" spans="1:7" x14ac:dyDescent="0.25">
      <c r="A366" s="12"/>
      <c r="B366" s="9"/>
      <c r="C366" s="13">
        <f>IF(B366="","",IFERROR(INDEX('Kunden'!$A$8:$A$157,MATCH(B366,'Kunden'!$B$8:$B$157,0)),"nicht in Liste"))</f>
      </c>
      <c r="D366" s="9"/>
      <c r="E366" s="9"/>
      <c r="F366" s="9"/>
      <c r="G366" s="14"/>
    </row>
    <row r="367" ht="17" customHeight="1" spans="1:7" x14ac:dyDescent="0.25">
      <c r="A367" s="12"/>
      <c r="B367" s="9"/>
      <c r="C367" s="13">
        <f>IF(B367="","",IFERROR(INDEX('Kunden'!$A$8:$A$157,MATCH(B367,'Kunden'!$B$8:$B$157,0)),"nicht in Liste"))</f>
      </c>
      <c r="D367" s="9"/>
      <c r="E367" s="9"/>
      <c r="F367" s="9"/>
      <c r="G367" s="14"/>
    </row>
    <row r="368" ht="17" customHeight="1" spans="1:7" x14ac:dyDescent="0.25">
      <c r="A368" s="12"/>
      <c r="B368" s="9"/>
      <c r="C368" s="13">
        <f>IF(B368="","",IFERROR(INDEX('Kunden'!$A$8:$A$157,MATCH(B368,'Kunden'!$B$8:$B$157,0)),"nicht in Liste"))</f>
      </c>
      <c r="D368" s="9"/>
      <c r="E368" s="9"/>
      <c r="F368" s="9"/>
      <c r="G368" s="14"/>
    </row>
    <row r="369" ht="17" customHeight="1" spans="1:7" x14ac:dyDescent="0.25">
      <c r="A369" s="12"/>
      <c r="B369" s="9"/>
      <c r="C369" s="13">
        <f>IF(B369="","",IFERROR(INDEX('Kunden'!$A$8:$A$157,MATCH(B369,'Kunden'!$B$8:$B$157,0)),"nicht in Liste"))</f>
      </c>
      <c r="D369" s="9"/>
      <c r="E369" s="9"/>
      <c r="F369" s="9"/>
      <c r="G369" s="14"/>
    </row>
    <row r="370" ht="17" customHeight="1" spans="1:7" x14ac:dyDescent="0.25">
      <c r="A370" s="12"/>
      <c r="B370" s="9"/>
      <c r="C370" s="13">
        <f>IF(B370="","",IFERROR(INDEX('Kunden'!$A$8:$A$157,MATCH(B370,'Kunden'!$B$8:$B$157,0)),"nicht in Liste"))</f>
      </c>
      <c r="D370" s="9"/>
      <c r="E370" s="9"/>
      <c r="F370" s="9"/>
      <c r="G370" s="14"/>
    </row>
    <row r="371" ht="17" customHeight="1" spans="1:7" x14ac:dyDescent="0.25">
      <c r="A371" s="12"/>
      <c r="B371" s="9"/>
      <c r="C371" s="13">
        <f>IF(B371="","",IFERROR(INDEX('Kunden'!$A$8:$A$157,MATCH(B371,'Kunden'!$B$8:$B$157,0)),"nicht in Liste"))</f>
      </c>
      <c r="D371" s="9"/>
      <c r="E371" s="9"/>
      <c r="F371" s="9"/>
      <c r="G371" s="14"/>
    </row>
    <row r="372" ht="17" customHeight="1" spans="1:7" x14ac:dyDescent="0.25">
      <c r="A372" s="12"/>
      <c r="B372" s="9"/>
      <c r="C372" s="13">
        <f>IF(B372="","",IFERROR(INDEX('Kunden'!$A$8:$A$157,MATCH(B372,'Kunden'!$B$8:$B$157,0)),"nicht in Liste"))</f>
      </c>
      <c r="D372" s="9"/>
      <c r="E372" s="9"/>
      <c r="F372" s="9"/>
      <c r="G372" s="14"/>
    </row>
    <row r="373" ht="17" customHeight="1" spans="1:7" x14ac:dyDescent="0.25">
      <c r="A373" s="12"/>
      <c r="B373" s="9"/>
      <c r="C373" s="13">
        <f>IF(B373="","",IFERROR(INDEX('Kunden'!$A$8:$A$157,MATCH(B373,'Kunden'!$B$8:$B$157,0)),"nicht in Liste"))</f>
      </c>
      <c r="D373" s="9"/>
      <c r="E373" s="9"/>
      <c r="F373" s="9"/>
      <c r="G373" s="14"/>
    </row>
    <row r="374" ht="17" customHeight="1" spans="1:7" x14ac:dyDescent="0.25">
      <c r="A374" s="12"/>
      <c r="B374" s="9"/>
      <c r="C374" s="13">
        <f>IF(B374="","",IFERROR(INDEX('Kunden'!$A$8:$A$157,MATCH(B374,'Kunden'!$B$8:$B$157,0)),"nicht in Liste"))</f>
      </c>
      <c r="D374" s="9"/>
      <c r="E374" s="9"/>
      <c r="F374" s="9"/>
      <c r="G374" s="14"/>
    </row>
    <row r="375" ht="17" customHeight="1" spans="1:7" x14ac:dyDescent="0.25">
      <c r="A375" s="12"/>
      <c r="B375" s="9"/>
      <c r="C375" s="13">
        <f>IF(B375="","",IFERROR(INDEX('Kunden'!$A$8:$A$157,MATCH(B375,'Kunden'!$B$8:$B$157,0)),"nicht in Liste"))</f>
      </c>
      <c r="D375" s="9"/>
      <c r="E375" s="9"/>
      <c r="F375" s="9"/>
      <c r="G375" s="14"/>
    </row>
    <row r="376" ht="17" customHeight="1" spans="1:7" x14ac:dyDescent="0.25">
      <c r="A376" s="12"/>
      <c r="B376" s="9"/>
      <c r="C376" s="13">
        <f>IF(B376="","",IFERROR(INDEX('Kunden'!$A$8:$A$157,MATCH(B376,'Kunden'!$B$8:$B$157,0)),"nicht in Liste"))</f>
      </c>
      <c r="D376" s="9"/>
      <c r="E376" s="9"/>
      <c r="F376" s="9"/>
      <c r="G376" s="14"/>
    </row>
    <row r="377" ht="17" customHeight="1" spans="1:7" x14ac:dyDescent="0.25">
      <c r="A377" s="12"/>
      <c r="B377" s="9"/>
      <c r="C377" s="13">
        <f>IF(B377="","",IFERROR(INDEX('Kunden'!$A$8:$A$157,MATCH(B377,'Kunden'!$B$8:$B$157,0)),"nicht in Liste"))</f>
      </c>
      <c r="D377" s="9"/>
      <c r="E377" s="9"/>
      <c r="F377" s="9"/>
      <c r="G377" s="14"/>
    </row>
    <row r="378" ht="17" customHeight="1" spans="1:7" x14ac:dyDescent="0.25">
      <c r="A378" s="12"/>
      <c r="B378" s="9"/>
      <c r="C378" s="13">
        <f>IF(B378="","",IFERROR(INDEX('Kunden'!$A$8:$A$157,MATCH(B378,'Kunden'!$B$8:$B$157,0)),"nicht in Liste"))</f>
      </c>
      <c r="D378" s="9"/>
      <c r="E378" s="9"/>
      <c r="F378" s="9"/>
      <c r="G378" s="14"/>
    </row>
    <row r="379" ht="17" customHeight="1" spans="1:7" x14ac:dyDescent="0.25">
      <c r="A379" s="12"/>
      <c r="B379" s="9"/>
      <c r="C379" s="13">
        <f>IF(B379="","",IFERROR(INDEX('Kunden'!$A$8:$A$157,MATCH(B379,'Kunden'!$B$8:$B$157,0)),"nicht in Liste"))</f>
      </c>
      <c r="D379" s="9"/>
      <c r="E379" s="9"/>
      <c r="F379" s="9"/>
      <c r="G379" s="14"/>
    </row>
    <row r="380" ht="17" customHeight="1" spans="1:7" x14ac:dyDescent="0.25">
      <c r="A380" s="12"/>
      <c r="B380" s="9"/>
      <c r="C380" s="13">
        <f>IF(B380="","",IFERROR(INDEX('Kunden'!$A$8:$A$157,MATCH(B380,'Kunden'!$B$8:$B$157,0)),"nicht in Liste"))</f>
      </c>
      <c r="D380" s="9"/>
      <c r="E380" s="9"/>
      <c r="F380" s="9"/>
      <c r="G380" s="14"/>
    </row>
    <row r="381" ht="17" customHeight="1" spans="1:7" x14ac:dyDescent="0.25">
      <c r="A381" s="12"/>
      <c r="B381" s="9"/>
      <c r="C381" s="13">
        <f>IF(B381="","",IFERROR(INDEX('Kunden'!$A$8:$A$157,MATCH(B381,'Kunden'!$B$8:$B$157,0)),"nicht in Liste"))</f>
      </c>
      <c r="D381" s="9"/>
      <c r="E381" s="9"/>
      <c r="F381" s="9"/>
      <c r="G381" s="14"/>
    </row>
    <row r="382" ht="17" customHeight="1" spans="1:7" x14ac:dyDescent="0.25">
      <c r="A382" s="12"/>
      <c r="B382" s="9"/>
      <c r="C382" s="13">
        <f>IF(B382="","",IFERROR(INDEX('Kunden'!$A$8:$A$157,MATCH(B382,'Kunden'!$B$8:$B$157,0)),"nicht in Liste"))</f>
      </c>
      <c r="D382" s="9"/>
      <c r="E382" s="9"/>
      <c r="F382" s="9"/>
      <c r="G382" s="14"/>
    </row>
    <row r="383" ht="17" customHeight="1" spans="1:7" x14ac:dyDescent="0.25">
      <c r="A383" s="12"/>
      <c r="B383" s="9"/>
      <c r="C383" s="13">
        <f>IF(B383="","",IFERROR(INDEX('Kunden'!$A$8:$A$157,MATCH(B383,'Kunden'!$B$8:$B$157,0)),"nicht in Liste"))</f>
      </c>
      <c r="D383" s="9"/>
      <c r="E383" s="9"/>
      <c r="F383" s="9"/>
      <c r="G383" s="14"/>
    </row>
    <row r="384" ht="17" customHeight="1" spans="1:7" x14ac:dyDescent="0.25">
      <c r="A384" s="12"/>
      <c r="B384" s="9"/>
      <c r="C384" s="13">
        <f>IF(B384="","",IFERROR(INDEX('Kunden'!$A$8:$A$157,MATCH(B384,'Kunden'!$B$8:$B$157,0)),"nicht in Liste"))</f>
      </c>
      <c r="D384" s="9"/>
      <c r="E384" s="9"/>
      <c r="F384" s="9"/>
      <c r="G384" s="14"/>
    </row>
    <row r="385" ht="17" customHeight="1" spans="1:7" x14ac:dyDescent="0.25">
      <c r="A385" s="12"/>
      <c r="B385" s="9"/>
      <c r="C385" s="13">
        <f>IF(B385="","",IFERROR(INDEX('Kunden'!$A$8:$A$157,MATCH(B385,'Kunden'!$B$8:$B$157,0)),"nicht in Liste"))</f>
      </c>
      <c r="D385" s="9"/>
      <c r="E385" s="9"/>
      <c r="F385" s="9"/>
      <c r="G385" s="14"/>
    </row>
    <row r="386" ht="17" customHeight="1" spans="1:7" x14ac:dyDescent="0.25">
      <c r="A386" s="12"/>
      <c r="B386" s="9"/>
      <c r="C386" s="13">
        <f>IF(B386="","",IFERROR(INDEX('Kunden'!$A$8:$A$157,MATCH(B386,'Kunden'!$B$8:$B$157,0)),"nicht in Liste"))</f>
      </c>
      <c r="D386" s="9"/>
      <c r="E386" s="9"/>
      <c r="F386" s="9"/>
      <c r="G386" s="14"/>
    </row>
    <row r="387" ht="17" customHeight="1" spans="1:7" x14ac:dyDescent="0.25">
      <c r="A387" s="12"/>
      <c r="B387" s="9"/>
      <c r="C387" s="13">
        <f>IF(B387="","",IFERROR(INDEX('Kunden'!$A$8:$A$157,MATCH(B387,'Kunden'!$B$8:$B$157,0)),"nicht in Liste"))</f>
      </c>
      <c r="D387" s="9"/>
      <c r="E387" s="9"/>
      <c r="F387" s="9"/>
      <c r="G387" s="14"/>
    </row>
    <row r="388" ht="17" customHeight="1" spans="1:7" x14ac:dyDescent="0.25">
      <c r="A388" s="12"/>
      <c r="B388" s="9"/>
      <c r="C388" s="13">
        <f>IF(B388="","",IFERROR(INDEX('Kunden'!$A$8:$A$157,MATCH(B388,'Kunden'!$B$8:$B$157,0)),"nicht in Liste"))</f>
      </c>
      <c r="D388" s="9"/>
      <c r="E388" s="9"/>
      <c r="F388" s="9"/>
      <c r="G388" s="14"/>
    </row>
    <row r="389" ht="17" customHeight="1" spans="1:7" x14ac:dyDescent="0.25">
      <c r="A389" s="12"/>
      <c r="B389" s="9"/>
      <c r="C389" s="13">
        <f>IF(B389="","",IFERROR(INDEX('Kunden'!$A$8:$A$157,MATCH(B389,'Kunden'!$B$8:$B$157,0)),"nicht in Liste"))</f>
      </c>
      <c r="D389" s="9"/>
      <c r="E389" s="9"/>
      <c r="F389" s="9"/>
      <c r="G389" s="14"/>
    </row>
    <row r="390" ht="17" customHeight="1" spans="1:7" x14ac:dyDescent="0.25">
      <c r="A390" s="12"/>
      <c r="B390" s="9"/>
      <c r="C390" s="13">
        <f>IF(B390="","",IFERROR(INDEX('Kunden'!$A$8:$A$157,MATCH(B390,'Kunden'!$B$8:$B$157,0)),"nicht in Liste"))</f>
      </c>
      <c r="D390" s="9"/>
      <c r="E390" s="9"/>
      <c r="F390" s="9"/>
      <c r="G390" s="14"/>
    </row>
    <row r="391" ht="17" customHeight="1" spans="1:7" x14ac:dyDescent="0.25">
      <c r="A391" s="12"/>
      <c r="B391" s="9"/>
      <c r="C391" s="13">
        <f>IF(B391="","",IFERROR(INDEX('Kunden'!$A$8:$A$157,MATCH(B391,'Kunden'!$B$8:$B$157,0)),"nicht in Liste"))</f>
      </c>
      <c r="D391" s="9"/>
      <c r="E391" s="9"/>
      <c r="F391" s="9"/>
      <c r="G391" s="14"/>
    </row>
    <row r="392" ht="17" customHeight="1" spans="1:7" x14ac:dyDescent="0.25">
      <c r="A392" s="12"/>
      <c r="B392" s="9"/>
      <c r="C392" s="13">
        <f>IF(B392="","",IFERROR(INDEX('Kunden'!$A$8:$A$157,MATCH(B392,'Kunden'!$B$8:$B$157,0)),"nicht in Liste"))</f>
      </c>
      <c r="D392" s="9"/>
      <c r="E392" s="9"/>
      <c r="F392" s="9"/>
      <c r="G392" s="14"/>
    </row>
    <row r="393" ht="17" customHeight="1" spans="1:7" x14ac:dyDescent="0.25">
      <c r="A393" s="12"/>
      <c r="B393" s="9"/>
      <c r="C393" s="13">
        <f>IF(B393="","",IFERROR(INDEX('Kunden'!$A$8:$A$157,MATCH(B393,'Kunden'!$B$8:$B$157,0)),"nicht in Liste"))</f>
      </c>
      <c r="D393" s="9"/>
      <c r="E393" s="9"/>
      <c r="F393" s="9"/>
      <c r="G393" s="14"/>
    </row>
    <row r="394" ht="17" customHeight="1" spans="1:7" x14ac:dyDescent="0.25">
      <c r="A394" s="12"/>
      <c r="B394" s="9"/>
      <c r="C394" s="13">
        <f>IF(B394="","",IFERROR(INDEX('Kunden'!$A$8:$A$157,MATCH(B394,'Kunden'!$B$8:$B$157,0)),"nicht in Liste"))</f>
      </c>
      <c r="D394" s="9"/>
      <c r="E394" s="9"/>
      <c r="F394" s="9"/>
      <c r="G394" s="14"/>
    </row>
    <row r="395" ht="17" customHeight="1" spans="1:7" x14ac:dyDescent="0.25">
      <c r="A395" s="12"/>
      <c r="B395" s="9"/>
      <c r="C395" s="13">
        <f>IF(B395="","",IFERROR(INDEX('Kunden'!$A$8:$A$157,MATCH(B395,'Kunden'!$B$8:$B$157,0)),"nicht in Liste"))</f>
      </c>
      <c r="D395" s="9"/>
      <c r="E395" s="9"/>
      <c r="F395" s="9"/>
      <c r="G395" s="14"/>
    </row>
    <row r="396" ht="17" customHeight="1" spans="1:7" x14ac:dyDescent="0.25">
      <c r="A396" s="12"/>
      <c r="B396" s="9"/>
      <c r="C396" s="13">
        <f>IF(B396="","",IFERROR(INDEX('Kunden'!$A$8:$A$157,MATCH(B396,'Kunden'!$B$8:$B$157,0)),"nicht in Liste"))</f>
      </c>
      <c r="D396" s="9"/>
      <c r="E396" s="9"/>
      <c r="F396" s="9"/>
      <c r="G396" s="14"/>
    </row>
    <row r="397" ht="17" customHeight="1" spans="1:7" x14ac:dyDescent="0.25">
      <c r="A397" s="12"/>
      <c r="B397" s="9"/>
      <c r="C397" s="13">
        <f>IF(B397="","",IFERROR(INDEX('Kunden'!$A$8:$A$157,MATCH(B397,'Kunden'!$B$8:$B$157,0)),"nicht in Liste"))</f>
      </c>
      <c r="D397" s="9"/>
      <c r="E397" s="9"/>
      <c r="F397" s="9"/>
      <c r="G397" s="14"/>
    </row>
    <row r="398" ht="17" customHeight="1" spans="1:7" x14ac:dyDescent="0.25">
      <c r="A398" s="12"/>
      <c r="B398" s="9"/>
      <c r="C398" s="13">
        <f>IF(B398="","",IFERROR(INDEX('Kunden'!$A$8:$A$157,MATCH(B398,'Kunden'!$B$8:$B$157,0)),"nicht in Liste"))</f>
      </c>
      <c r="D398" s="9"/>
      <c r="E398" s="9"/>
      <c r="F398" s="9"/>
      <c r="G398" s="14"/>
    </row>
    <row r="399" ht="17" customHeight="1" spans="1:7" x14ac:dyDescent="0.25">
      <c r="A399" s="12"/>
      <c r="B399" s="9"/>
      <c r="C399" s="13">
        <f>IF(B399="","",IFERROR(INDEX('Kunden'!$A$8:$A$157,MATCH(B399,'Kunden'!$B$8:$B$157,0)),"nicht in Liste"))</f>
      </c>
      <c r="D399" s="9"/>
      <c r="E399" s="9"/>
      <c r="F399" s="9"/>
      <c r="G399" s="14"/>
    </row>
    <row r="400" ht="17" customHeight="1" spans="1:7" x14ac:dyDescent="0.25">
      <c r="A400" s="12"/>
      <c r="B400" s="9"/>
      <c r="C400" s="13">
        <f>IF(B400="","",IFERROR(INDEX('Kunden'!$A$8:$A$157,MATCH(B400,'Kunden'!$B$8:$B$157,0)),"nicht in Liste"))</f>
      </c>
      <c r="D400" s="9"/>
      <c r="E400" s="9"/>
      <c r="F400" s="9"/>
      <c r="G400" s="14"/>
    </row>
    <row r="401" ht="17" customHeight="1" spans="1:7" x14ac:dyDescent="0.25">
      <c r="A401" s="12"/>
      <c r="B401" s="9"/>
      <c r="C401" s="13">
        <f>IF(B401="","",IFERROR(INDEX('Kunden'!$A$8:$A$157,MATCH(B401,'Kunden'!$B$8:$B$157,0)),"nicht in Liste"))</f>
      </c>
      <c r="D401" s="9"/>
      <c r="E401" s="9"/>
      <c r="F401" s="9"/>
      <c r="G401" s="14"/>
    </row>
    <row r="402" ht="17" customHeight="1" spans="1:7" x14ac:dyDescent="0.25">
      <c r="A402" s="12"/>
      <c r="B402" s="9"/>
      <c r="C402" s="13">
        <f>IF(B402="","",IFERROR(INDEX('Kunden'!$A$8:$A$157,MATCH(B402,'Kunden'!$B$8:$B$157,0)),"nicht in Liste"))</f>
      </c>
      <c r="D402" s="9"/>
      <c r="E402" s="9"/>
      <c r="F402" s="9"/>
      <c r="G402" s="14"/>
    </row>
    <row r="403" ht="17" customHeight="1" spans="1:7" x14ac:dyDescent="0.25">
      <c r="A403" s="12"/>
      <c r="B403" s="9"/>
      <c r="C403" s="13">
        <f>IF(B403="","",IFERROR(INDEX('Kunden'!$A$8:$A$157,MATCH(B403,'Kunden'!$B$8:$B$157,0)),"nicht in Liste"))</f>
      </c>
      <c r="D403" s="9"/>
      <c r="E403" s="9"/>
      <c r="F403" s="9"/>
      <c r="G403" s="14"/>
    </row>
    <row r="404" ht="17" customHeight="1" spans="1:7" x14ac:dyDescent="0.25">
      <c r="A404" s="12"/>
      <c r="B404" s="9"/>
      <c r="C404" s="13">
        <f>IF(B404="","",IFERROR(INDEX('Kunden'!$A$8:$A$157,MATCH(B404,'Kunden'!$B$8:$B$157,0)),"nicht in Liste"))</f>
      </c>
      <c r="D404" s="9"/>
      <c r="E404" s="9"/>
      <c r="F404" s="9"/>
      <c r="G404" s="14"/>
    </row>
    <row r="405" ht="17" customHeight="1" spans="1:7" x14ac:dyDescent="0.25">
      <c r="A405" s="12"/>
      <c r="B405" s="9"/>
      <c r="C405" s="13">
        <f>IF(B405="","",IFERROR(INDEX('Kunden'!$A$8:$A$157,MATCH(B405,'Kunden'!$B$8:$B$157,0)),"nicht in Liste"))</f>
      </c>
      <c r="D405" s="9"/>
      <c r="E405" s="9"/>
      <c r="F405" s="9"/>
      <c r="G405" s="14"/>
    </row>
  </sheetData>
  <mergeCells count="4">
    <mergeCell ref="A1:G1"/>
    <mergeCell ref="A2:G2"/>
    <mergeCell ref="A3:B3"/>
    <mergeCell ref="C3:D3"/>
  </mergeCells>
  <conditionalFormatting sqref="A6:G405">
    <cfRule type="expression" dxfId="2" priority="1">
      <formula>$G6="Ja"</formula>
    </cfRule>
  </conditionalFormatting>
  <dataValidations count="6">
    <dataValidation type="list" allowBlank="1" sqref="B10:B405">
      <formula1>'Kunden'!$B$8:$B$157</formula1>
    </dataValidation>
    <dataValidation type="list" allowBlank="1" sqref="B6:B405">
      <formula1>'Kunden'!$B$8:$B$157</formula1>
    </dataValidation>
    <dataValidation type="list" allowBlank="1" sqref="D10:D405">
      <formula1>Einstellungen!$D$14:$D$23</formula1>
    </dataValidation>
    <dataValidation type="list" allowBlank="1" sqref="D6:D405">
      <formula1>Einstellungen!$D$14:$D$23</formula1>
    </dataValidation>
    <dataValidation type="list" allowBlank="1" sqref="G10:G405">
      <formula1>"Ja"</formula1>
    </dataValidation>
    <dataValidation type="list" allowBlank="1" sqref="G6:G405">
      <formula1>"Ja"</formula1>
    </dataValidation>
  </dataValidations>
  <printOptions horizontalCentered="1"/>
  <pageMargins left="0.5" right="0.5" top="0.6" bottom="0.7" header="0.3" footer="0.3"/>
  <pageSetup paperSize="9" orientation="landscape" fitToWidth="1" fitToHeight="0"/>
  <headerFooter>
    <oddFooter>&amp;L&amp;8Kostenlose Vorlage von teamspace · www.teamspace.de/vorlagen/ · Stand Oktober 2026&amp;R&amp;8Seite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667F3"/>
    <pageSetUpPr fitToPage="1"/>
  </sheetPr>
  <dimension ref="A1:C22"/>
  <sheetViews>
    <sheetView workbookViewId="0" showGridLines="0"/>
  </sheetViews>
  <sheetFormatPr defaultRowHeight="18" outlineLevelRow="0" outlineLevelCol="0" x14ac:dyDescent="55" customHeight="1"/>
  <cols>
    <col min="1" max="1" width="46" customWidth="1"/>
    <col min="2" max="3" width="18" customWidth="1"/>
  </cols>
  <sheetData>
    <row r="1" ht="30" customHeight="1" spans="1:3" x14ac:dyDescent="0.25">
      <c r="A1" s="1" t="s">
        <v>26</v>
      </c>
      <c r="B1" s="1"/>
      <c r="C1" s="1"/>
    </row>
    <row r="2" ht="18" customHeight="1" spans="1:3" x14ac:dyDescent="0.25">
      <c r="A2" s="2" t="s">
        <v>27</v>
      </c>
      <c r="B2" s="2"/>
      <c r="C2" s="2"/>
    </row>
    <row r="4" ht="22" customHeight="1" spans="1:3" x14ac:dyDescent="0.25">
      <c r="A4" s="8" t="s">
        <v>28</v>
      </c>
      <c r="B4" s="8" t="s">
        <v>29</v>
      </c>
      <c r="C4" s="8" t="s">
        <v>30</v>
      </c>
    </row>
    <row r="5" ht="18" customHeight="1" spans="1:3" x14ac:dyDescent="0.25">
      <c r="A5" s="15" t="s">
        <v>4</v>
      </c>
      <c r="B5" s="6">
        <f>Einstellungen!$B$5</f>
      </c>
      <c r="C5" s="6">
        <f>Einstellungen!$B$6</f>
      </c>
    </row>
    <row r="6" ht="18" customHeight="1" spans="1:3" x14ac:dyDescent="0.25">
      <c r="A6" s="16" t="s">
        <v>31</v>
      </c>
      <c r="B6" s="17">
        <f>COUNTA('Kunden'!$B$8:$B$157)</f>
      </c>
      <c r="C6" s="17">
        <f>COUNTA('Beispiel'!$B$8:$B$157)</f>
      </c>
    </row>
    <row r="7" ht="18" customHeight="1" spans="1:3" x14ac:dyDescent="0.25">
      <c r="A7" s="16" t="s">
        <v>32</v>
      </c>
      <c r="B7" s="17">
        <f>COUNTIF('Kunden'!$D$8:$D$157,"Interessent")</f>
      </c>
      <c r="C7" s="17">
        <f>COUNTIF('Beispiel'!$D$8:$D$157,"Interessent")</f>
      </c>
    </row>
    <row r="8" ht="18" customHeight="1" spans="1:3" x14ac:dyDescent="0.25">
      <c r="A8" s="16" t="s">
        <v>33</v>
      </c>
      <c r="B8" s="17">
        <f>COUNTIF('Kunden'!$D$8:$D$157,"Kunde")</f>
      </c>
      <c r="C8" s="17">
        <f>COUNTIF('Beispiel'!$D$8:$D$157,"Kunde")</f>
      </c>
    </row>
    <row r="9" ht="18" customHeight="1" spans="1:3" x14ac:dyDescent="0.25">
      <c r="A9" s="16" t="s">
        <v>34</v>
      </c>
      <c r="B9" s="17">
        <f>COUNTIF('Kunden'!$D$8:$D$157,"ehemalig")</f>
      </c>
      <c r="C9" s="17">
        <f>COUNTIF('Beispiel'!$D$8:$D$157,"ehemalig")</f>
      </c>
    </row>
    <row r="10" ht="18" customHeight="1" spans="1:3" x14ac:dyDescent="0.25">
      <c r="A10" s="16" t="s">
        <v>35</v>
      </c>
      <c r="B10" s="17">
        <f>COUNTIF('Kunden'!$J$8:$J$157,"A")</f>
      </c>
      <c r="C10" s="17">
        <f>COUNTIF('Beispiel'!$J$8:$J$157,"A")</f>
      </c>
    </row>
    <row r="11" ht="18" customHeight="1" spans="1:3" x14ac:dyDescent="0.25">
      <c r="A11" s="16" t="s">
        <v>36</v>
      </c>
      <c r="B11" s="17">
        <f>COUNTIF('Kunden'!$J$8:$J$157,"B")</f>
      </c>
      <c r="C11" s="17">
        <f>COUNTIF('Beispiel'!$J$8:$J$157,"B")</f>
      </c>
    </row>
    <row r="12" ht="18" customHeight="1" spans="1:3" x14ac:dyDescent="0.25">
      <c r="A12" s="16" t="s">
        <v>37</v>
      </c>
      <c r="B12" s="17">
        <f>COUNTIF('Kunden'!$J$8:$J$157,"C")</f>
      </c>
      <c r="C12" s="17">
        <f>COUNTIF('Beispiel'!$J$8:$J$157,"C")</f>
      </c>
    </row>
    <row r="13" ht="18" customHeight="1" spans="1:3" x14ac:dyDescent="0.25">
      <c r="A13" s="16" t="s">
        <v>38</v>
      </c>
      <c r="B13" s="18">
        <f>SUM('Kunden'!$I$8:$I$157)</f>
      </c>
      <c r="C13" s="18">
        <f>SUM('Beispiel'!$I$8:$I$157)</f>
      </c>
    </row>
    <row r="14" ht="18" customHeight="1" spans="1:3" x14ac:dyDescent="0.25">
      <c r="A14" s="16" t="s">
        <v>39</v>
      </c>
      <c r="B14" s="18">
        <f>SUMIF('Kunden'!$J$8:$J$157,"A",'Kunden'!$I$8:$I$157)</f>
      </c>
      <c r="C14" s="18">
        <f>SUMIF('Beispiel'!$J$8:$J$157,"A",'Beispiel'!$I$8:$I$157)</f>
      </c>
    </row>
    <row r="15" ht="18" customHeight="1" spans="1:3" x14ac:dyDescent="0.25">
      <c r="A15" s="16" t="s">
        <v>40</v>
      </c>
      <c r="B15" s="19">
        <f>IF(SUM('Kunden'!$I$8:$I$157)=0,"",SUMIF('Kunden'!$J$8:$J$157,"A",'Kunden'!$I$8:$I$157)/SUM('Kunden'!$I$8:$I$157))</f>
      </c>
      <c r="C15" s="19">
        <f>IF(SUM('Beispiel'!$I$8:$I$157)=0,"",SUMIF('Beispiel'!$J$8:$J$157,"A",'Beispiel'!$I$8:$I$157)/SUM('Beispiel'!$I$8:$I$157))</f>
      </c>
    </row>
    <row r="16" ht="18" customHeight="1" spans="1:3" x14ac:dyDescent="0.25">
      <c r="A16" s="16" t="s">
        <v>41</v>
      </c>
      <c r="B16" s="17">
        <f>COUNTIF('Kunden'!$L$8:$L$157,"überfällig")</f>
      </c>
      <c r="C16" s="17">
        <f>COUNTIF('Beispiel'!$L$8:$L$157,"überfällig")</f>
      </c>
    </row>
    <row r="17" ht="18" customHeight="1" spans="1:3" x14ac:dyDescent="0.25">
      <c r="A17" s="16" t="s">
        <v>42</v>
      </c>
      <c r="B17" s="17">
        <f>COUNTIF('Kunden'!$L$8:$L$157,"heute")</f>
      </c>
      <c r="C17" s="17">
        <f>COUNTIF('Beispiel'!$L$8:$L$157,"heute")</f>
      </c>
    </row>
    <row r="18" ht="18" customHeight="1" spans="1:3" x14ac:dyDescent="0.25">
      <c r="A18" s="16" t="s">
        <v>43</v>
      </c>
      <c r="B18" s="17">
        <f>COUNTIF('Kunden'!$L$8:$L$157,"nächste 7 Tage")</f>
      </c>
      <c r="C18" s="17">
        <f>COUNTIF('Beispiel'!$L$8:$L$157,"nächste 7 Tage")</f>
      </c>
    </row>
    <row r="19" ht="18" customHeight="1" spans="1:3" x14ac:dyDescent="0.25">
      <c r="A19" s="16" t="s">
        <v>44</v>
      </c>
      <c r="B19" s="17">
        <f>COUNTIFS('Kunden'!$B$8:$B$157,"&lt;&gt;",'Kunden'!$K$8:$K$157,"",'Kunden'!$D$8:$D$157,"&lt;&gt;ehemalig")</f>
      </c>
      <c r="C19" s="17">
        <f>COUNTIFS('Beispiel'!$B$8:$B$157,"&lt;&gt;",'Beispiel'!$K$8:$K$157,"",'Beispiel'!$D$8:$D$157,"&lt;&gt;ehemalig")</f>
      </c>
    </row>
    <row r="20" ht="18" customHeight="1" spans="1:3" x14ac:dyDescent="0.25">
      <c r="A20" s="16" t="s">
        <v>45</v>
      </c>
      <c r="B20" s="17">
        <f>COUNTIFS('Aktivitäten'!$F$6:$F$405,"&lt;&gt;",'Aktivitäten'!$G$6:$G$405,"&lt;&gt;Ja")</f>
      </c>
      <c r="C20" s="17">
        <f>COUNTIFS('Beispiel Aktivitäten'!$F$6:$F$405,"&lt;&gt;",'Beispiel Aktivitäten'!$G$6:$G$405,"&lt;&gt;Ja")</f>
      </c>
    </row>
    <row r="22" ht="30" customHeight="1" spans="1:3" x14ac:dyDescent="0.25">
      <c r="A22" s="20" t="s">
        <v>46</v>
      </c>
      <c r="B22" s="20"/>
      <c r="C22" s="20"/>
    </row>
  </sheetData>
  <mergeCells count="3">
    <mergeCell ref="A1:C1"/>
    <mergeCell ref="A2:C2"/>
    <mergeCell ref="A22:C22"/>
  </mergeCells>
  <printOptions horizontalCentered="1"/>
  <pageMargins left="0.5" right="0.5" top="0.6" bottom="0.7" header="0.3" footer="0.3"/>
  <pageSetup paperSize="9" orientation="portrait" fitToWidth="1" fitToHeight="0"/>
  <headerFooter>
    <oddFooter>&amp;L&amp;8Kostenlose Vorlage von teamspace · www.teamspace.de/vorlagen/ · Stand Oktober 2026&amp;R&amp;8Seite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667F3"/>
    <pageSetUpPr fitToPage="1"/>
  </sheetPr>
  <dimension ref="A1:D33"/>
  <sheetViews>
    <sheetView workbookViewId="0" showGridLines="0"/>
  </sheetViews>
  <sheetFormatPr defaultRowHeight="18" outlineLevelRow="0" outlineLevelCol="0" x14ac:dyDescent="55" customHeight="1"/>
  <cols>
    <col min="1" max="1" width="36" customWidth="1"/>
    <col min="2" max="2" width="16" customWidth="1"/>
    <col min="3" max="3" width="4" customWidth="1"/>
    <col min="4" max="4" width="22" customWidth="1"/>
  </cols>
  <sheetData>
    <row r="1" ht="30" customHeight="1" spans="1:4" x14ac:dyDescent="0.25">
      <c r="A1" s="1" t="s">
        <v>47</v>
      </c>
      <c r="B1" s="1"/>
      <c r="C1" s="1"/>
      <c r="D1" s="1"/>
    </row>
    <row r="2" ht="18" customHeight="1" spans="1:4" x14ac:dyDescent="0.25">
      <c r="A2" s="2" t="s">
        <v>48</v>
      </c>
      <c r="B2" s="2"/>
      <c r="C2" s="2"/>
      <c r="D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20" customHeight="1" spans="1:2" x14ac:dyDescent="0.25">
      <c r="A5" s="5" t="s">
        <v>49</v>
      </c>
      <c r="B5" s="12">
        <f>TODAY()</f>
      </c>
    </row>
    <row r="6" ht="20" customHeight="1" spans="1:2" x14ac:dyDescent="0.25">
      <c r="A6" s="5" t="s">
        <v>50</v>
      </c>
      <c r="B6" s="12">
        <v>46314</v>
      </c>
    </row>
    <row r="8" ht="22" customHeight="1" spans="1:1" x14ac:dyDescent="0.25">
      <c r="A8" s="21" t="s">
        <v>51</v>
      </c>
    </row>
    <row r="9" ht="20" customHeight="1" spans="1:2" x14ac:dyDescent="0.25">
      <c r="A9" s="5" t="s">
        <v>52</v>
      </c>
      <c r="B9" s="10">
        <v>50000</v>
      </c>
    </row>
    <row r="10" ht="20" customHeight="1" spans="1:2" x14ac:dyDescent="0.25">
      <c r="A10" s="5" t="s">
        <v>53</v>
      </c>
      <c r="B10" s="10">
        <v>10000</v>
      </c>
    </row>
    <row r="11" ht="20" customHeight="1" spans="1:1" x14ac:dyDescent="0.25">
      <c r="A11" s="5" t="s">
        <v>54</v>
      </c>
    </row>
    <row r="13" ht="22" customHeight="1" spans="1:4" x14ac:dyDescent="0.25">
      <c r="A13" s="21" t="s">
        <v>55</v>
      </c>
      <c r="D13" s="21" t="s">
        <v>56</v>
      </c>
    </row>
    <row r="14" spans="1:4" x14ac:dyDescent="0.25">
      <c r="A14" s="9" t="s">
        <v>57</v>
      </c>
      <c r="D14" s="9" t="s">
        <v>58</v>
      </c>
    </row>
    <row r="15" spans="1:4" x14ac:dyDescent="0.25">
      <c r="A15" s="9" t="s">
        <v>59</v>
      </c>
      <c r="D15" s="9" t="s">
        <v>12</v>
      </c>
    </row>
    <row r="16" spans="1:4" x14ac:dyDescent="0.25">
      <c r="A16" s="9" t="s">
        <v>60</v>
      </c>
      <c r="D16" s="9" t="s">
        <v>61</v>
      </c>
    </row>
    <row r="17" spans="1:4" x14ac:dyDescent="0.25">
      <c r="A17" s="9" t="s">
        <v>62</v>
      </c>
      <c r="D17" s="9" t="s">
        <v>63</v>
      </c>
    </row>
    <row r="18" spans="1:4" x14ac:dyDescent="0.25">
      <c r="A18" s="9" t="s">
        <v>64</v>
      </c>
      <c r="D18" s="9" t="s">
        <v>65</v>
      </c>
    </row>
    <row r="19" spans="1:4" x14ac:dyDescent="0.25">
      <c r="A19" s="9" t="s">
        <v>66</v>
      </c>
      <c r="D19" s="9" t="s">
        <v>67</v>
      </c>
    </row>
    <row r="20" spans="1:4" x14ac:dyDescent="0.25">
      <c r="A20" s="9" t="s">
        <v>68</v>
      </c>
      <c r="D20" s="9"/>
    </row>
    <row r="21" spans="1:4" x14ac:dyDescent="0.25">
      <c r="A21" s="9" t="s">
        <v>69</v>
      </c>
      <c r="D21" s="9"/>
    </row>
    <row r="22" spans="1:4" x14ac:dyDescent="0.25">
      <c r="A22" s="9" t="s">
        <v>70</v>
      </c>
      <c r="D22" s="9"/>
    </row>
    <row r="23" spans="1:4" x14ac:dyDescent="0.25">
      <c r="A23" s="9" t="s">
        <v>71</v>
      </c>
      <c r="D23" s="9"/>
    </row>
    <row r="24" spans="1:1" x14ac:dyDescent="0.25">
      <c r="A24" s="9" t="s">
        <v>72</v>
      </c>
    </row>
    <row r="25" spans="1:1" x14ac:dyDescent="0.25">
      <c r="A25" s="9" t="s">
        <v>73</v>
      </c>
    </row>
    <row r="26" spans="1:1" x14ac:dyDescent="0.25">
      <c r="A26" s="9"/>
    </row>
    <row r="27" spans="1:1" x14ac:dyDescent="0.25">
      <c r="A27" s="9"/>
    </row>
    <row r="28" spans="1:1" x14ac:dyDescent="0.25">
      <c r="A28" s="9"/>
    </row>
    <row r="29" spans="1:1" x14ac:dyDescent="0.25">
      <c r="A29" s="9"/>
    </row>
    <row r="30" spans="1:1" x14ac:dyDescent="0.25">
      <c r="A30" s="9"/>
    </row>
    <row r="31" spans="1:1" x14ac:dyDescent="0.25">
      <c r="A31" s="9"/>
    </row>
    <row r="32" spans="1:1" x14ac:dyDescent="0.25">
      <c r="A32" s="9"/>
    </row>
    <row r="33" spans="1:1" x14ac:dyDescent="0.25">
      <c r="A33" s="9"/>
    </row>
  </sheetData>
  <mergeCells count="4">
    <mergeCell ref="A1:D1"/>
    <mergeCell ref="A2:D2"/>
    <mergeCell ref="A3:B3"/>
    <mergeCell ref="C3:D3"/>
  </mergeCells>
  <printOptions horizontalCentered="1"/>
  <pageMargins left="0.5" right="0.5" top="0.6" bottom="0.7" header="0.3" footer="0.3"/>
  <pageSetup paperSize="9" orientation="portrait" fitToWidth="1" fitToHeight="0"/>
  <headerFooter>
    <oddFooter>&amp;L&amp;8Kostenlose Vorlage von teamspace · www.teamspace.de/vorlagen/ · Stand Oktober 2026&amp;R&amp;8Seite &amp;P von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A1:N157"/>
  <sheetViews>
    <sheetView workbookViewId="0" showGridLines="0">
      <pane xSplit="2" ySplit="7" topLeftCell="C8" activePane="bottomRight" state="frozen"/>
      <selection pane="bottomRight"/>
    </sheetView>
  </sheetViews>
  <sheetFormatPr defaultRowHeight="18" outlineLevelRow="0" outlineLevelCol="0" x14ac:dyDescent="55" customHeight="1"/>
  <cols>
    <col min="2" max="3" width="28" customWidth="1"/>
    <col min="4" max="4" width="11" customWidth="1"/>
    <col min="5" max="5" width="18" customWidth="1"/>
    <col min="6" max="6" width="14" customWidth="1"/>
    <col min="7" max="7" width="35" customWidth="1"/>
    <col min="8" max="8" width="16" customWidth="1"/>
    <col min="9" max="9" width="13" customWidth="1"/>
    <col min="10" max="10" width="6" customWidth="1"/>
    <col min="11" max="11" width="12" customWidth="1"/>
    <col min="12" max="12" width="14" customWidth="1"/>
    <col min="13" max="13" width="12" customWidth="1"/>
    <col min="14" max="14" width="48" customWidth="1"/>
  </cols>
  <sheetData>
    <row r="1" ht="30" customHeight="1" spans="1:14" x14ac:dyDescent="0.25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20" customHeight="1" spans="1:7" x14ac:dyDescent="0.25">
      <c r="A5" s="5" t="s">
        <v>4</v>
      </c>
      <c r="B5" s="6">
        <f>Einstellungen!$B$6</f>
      </c>
      <c r="C5" s="7" t="s">
        <v>75</v>
      </c>
      <c r="D5" s="7"/>
      <c r="E5" s="7"/>
      <c r="F5" s="7"/>
      <c r="G5" s="7"/>
    </row>
    <row r="7" ht="30" customHeight="1" spans="1:14" x14ac:dyDescent="0.25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8" t="s">
        <v>16</v>
      </c>
      <c r="L7" s="8" t="s">
        <v>17</v>
      </c>
      <c r="M7" s="8" t="s">
        <v>18</v>
      </c>
      <c r="N7" s="8" t="s">
        <v>19</v>
      </c>
    </row>
    <row r="8" ht="17" customHeight="1" spans="1:14" x14ac:dyDescent="0.25">
      <c r="A8" s="9" t="s">
        <v>76</v>
      </c>
      <c r="B8" s="9" t="s">
        <v>77</v>
      </c>
      <c r="C8" s="9" t="s">
        <v>68</v>
      </c>
      <c r="D8" s="9" t="s">
        <v>78</v>
      </c>
      <c r="E8" s="9" t="s">
        <v>79</v>
      </c>
      <c r="F8" s="9" t="s">
        <v>80</v>
      </c>
      <c r="G8" s="9" t="s">
        <v>81</v>
      </c>
      <c r="H8" s="9" t="s">
        <v>82</v>
      </c>
      <c r="I8" s="10">
        <v>48600</v>
      </c>
      <c r="J8" s="11">
        <f>IF(N(I8)&lt;=0,"",IF(I8&gt;=Einstellungen!$B$9,"A",IF(I8&gt;=Einstellungen!$B$10,"B","C")))</f>
      </c>
      <c r="K8" s="12">
        <v>46318</v>
      </c>
      <c r="L8" s="13">
        <f>IF(OR(K8="",D8="ehemalig"),"",IF(K8&lt;$B$5,"überfällig",IF(K8=$B$5,"heute",IF(K8&lt;=$B$5+7,"nächste 7 Tage",""))))</f>
      </c>
      <c r="M8" s="6">
        <f>IF(B8="","",IFERROR(1/(1/SUMPRODUCT(MAX(('Beispiel Aktivitäten'!$B$6:$B$405=B8)*'Beispiel Aktivitäten'!$A$6:$A$405))),""))</f>
      </c>
      <c r="N8" s="9" t="s">
        <v>83</v>
      </c>
    </row>
    <row r="9" ht="17" customHeight="1" spans="1:14" x14ac:dyDescent="0.25">
      <c r="A9" s="9" t="s">
        <v>84</v>
      </c>
      <c r="B9" s="9" t="s">
        <v>85</v>
      </c>
      <c r="C9" s="9" t="s">
        <v>66</v>
      </c>
      <c r="D9" s="9" t="s">
        <v>78</v>
      </c>
      <c r="E9" s="9" t="s">
        <v>86</v>
      </c>
      <c r="F9" s="9" t="s">
        <v>87</v>
      </c>
      <c r="G9" s="9" t="s">
        <v>88</v>
      </c>
      <c r="H9" s="9" t="s">
        <v>89</v>
      </c>
      <c r="I9" s="10">
        <v>72400</v>
      </c>
      <c r="J9" s="11">
        <f>IF(N(I9)&lt;=0,"",IF(I9&gt;=Einstellungen!$B$9,"A",IF(I9&gt;=Einstellungen!$B$10,"B","C")))</f>
      </c>
      <c r="K9" s="12">
        <v>46317</v>
      </c>
      <c r="L9" s="13">
        <f>IF(OR(K9="",D9="ehemalig"),"",IF(K9&lt;$B$5,"überfällig",IF(K9=$B$5,"heute",IF(K9&lt;=$B$5+7,"nächste 7 Tage",""))))</f>
      </c>
      <c r="M9" s="6">
        <f>IF(B9="","",IFERROR(1/(1/SUMPRODUCT(MAX(('Beispiel Aktivitäten'!$B$6:$B$405=B9)*'Beispiel Aktivitäten'!$A$6:$A$405))),""))</f>
      </c>
      <c r="N9" s="9" t="s">
        <v>90</v>
      </c>
    </row>
    <row r="10" ht="17" customHeight="1" spans="1:14" x14ac:dyDescent="0.25">
      <c r="A10" s="9" t="s">
        <v>91</v>
      </c>
      <c r="B10" s="9" t="s">
        <v>92</v>
      </c>
      <c r="C10" s="9" t="s">
        <v>59</v>
      </c>
      <c r="D10" s="9" t="s">
        <v>78</v>
      </c>
      <c r="E10" s="9" t="s">
        <v>93</v>
      </c>
      <c r="F10" s="9" t="s">
        <v>94</v>
      </c>
      <c r="G10" s="9" t="s">
        <v>95</v>
      </c>
      <c r="H10" s="9" t="s">
        <v>96</v>
      </c>
      <c r="I10" s="10">
        <v>23900</v>
      </c>
      <c r="J10" s="11">
        <f>IF(N(I10)&lt;=0,"",IF(I10&gt;=Einstellungen!$B$9,"A",IF(I10&gt;=Einstellungen!$B$10,"B","C")))</f>
      </c>
      <c r="K10" s="12">
        <v>46325</v>
      </c>
      <c r="L10" s="13">
        <f>IF(OR(K10="",D10="ehemalig"),"",IF(K10&lt;$B$5,"überfällig",IF(K10=$B$5,"heute",IF(K10&lt;=$B$5+7,"nächste 7 Tage",""))))</f>
      </c>
      <c r="M10" s="6">
        <f>IF(B10="","",IFERROR(1/(1/SUMPRODUCT(MAX(('Beispiel Aktivitäten'!$B$6:$B$405=B10)*'Beispiel Aktivitäten'!$A$6:$A$405))),""))</f>
      </c>
      <c r="N10" s="9" t="s">
        <v>97</v>
      </c>
    </row>
    <row r="11" ht="17" customHeight="1" spans="1:14" x14ac:dyDescent="0.25">
      <c r="A11" s="9" t="s">
        <v>98</v>
      </c>
      <c r="B11" s="9" t="s">
        <v>99</v>
      </c>
      <c r="C11" s="9" t="s">
        <v>64</v>
      </c>
      <c r="D11" s="9" t="s">
        <v>78</v>
      </c>
      <c r="E11" s="9" t="s">
        <v>100</v>
      </c>
      <c r="F11" s="9" t="s">
        <v>101</v>
      </c>
      <c r="G11" s="9" t="s">
        <v>102</v>
      </c>
      <c r="H11" s="9" t="s">
        <v>103</v>
      </c>
      <c r="I11" s="10">
        <v>8750</v>
      </c>
      <c r="J11" s="11">
        <f>IF(N(I11)&lt;=0,"",IF(I11&gt;=Einstellungen!$B$9,"A",IF(I11&gt;=Einstellungen!$B$10,"B","C")))</f>
      </c>
      <c r="K11" s="12"/>
      <c r="L11" s="13">
        <f>IF(OR(K11="",D11="ehemalig"),"",IF(K11&lt;$B$5,"überfällig",IF(K11=$B$5,"heute",IF(K11&lt;=$B$5+7,"nächste 7 Tage",""))))</f>
      </c>
      <c r="M11" s="6">
        <f>IF(B11="","",IFERROR(1/(1/SUMPRODUCT(MAX(('Beispiel Aktivitäten'!$B$6:$B$405=B11)*'Beispiel Aktivitäten'!$A$6:$A$405))),""))</f>
      </c>
      <c r="N11" s="9" t="s">
        <v>104</v>
      </c>
    </row>
    <row r="12" ht="17" customHeight="1" spans="1:14" x14ac:dyDescent="0.25">
      <c r="A12" s="9" t="s">
        <v>105</v>
      </c>
      <c r="B12" s="9" t="s">
        <v>106</v>
      </c>
      <c r="C12" s="9" t="s">
        <v>69</v>
      </c>
      <c r="D12" s="9" t="s">
        <v>78</v>
      </c>
      <c r="E12" s="9" t="s">
        <v>107</v>
      </c>
      <c r="F12" s="9" t="s">
        <v>108</v>
      </c>
      <c r="G12" s="9" t="s">
        <v>109</v>
      </c>
      <c r="H12" s="9" t="s">
        <v>110</v>
      </c>
      <c r="I12" s="10">
        <v>61300</v>
      </c>
      <c r="J12" s="11">
        <f>IF(N(I12)&lt;=0,"",IF(I12&gt;=Einstellungen!$B$9,"A",IF(I12&gt;=Einstellungen!$B$10,"B","C")))</f>
      </c>
      <c r="K12" s="12">
        <v>46316</v>
      </c>
      <c r="L12" s="13">
        <f>IF(OR(K12="",D12="ehemalig"),"",IF(K12&lt;$B$5,"überfällig",IF(K12=$B$5,"heute",IF(K12&lt;=$B$5+7,"nächste 7 Tage",""))))</f>
      </c>
      <c r="M12" s="6">
        <f>IF(B12="","",IFERROR(1/(1/SUMPRODUCT(MAX(('Beispiel Aktivitäten'!$B$6:$B$405=B12)*'Beispiel Aktivitäten'!$A$6:$A$405))),""))</f>
      </c>
      <c r="N12" s="9" t="s">
        <v>111</v>
      </c>
    </row>
    <row r="13" ht="17" customHeight="1" spans="1:14" x14ac:dyDescent="0.25">
      <c r="A13" s="9" t="s">
        <v>112</v>
      </c>
      <c r="B13" s="9" t="s">
        <v>113</v>
      </c>
      <c r="C13" s="9" t="s">
        <v>62</v>
      </c>
      <c r="D13" s="9" t="s">
        <v>114</v>
      </c>
      <c r="E13" s="9" t="s">
        <v>115</v>
      </c>
      <c r="F13" s="9" t="s">
        <v>116</v>
      </c>
      <c r="G13" s="9" t="s">
        <v>117</v>
      </c>
      <c r="H13" s="9" t="s">
        <v>118</v>
      </c>
      <c r="I13" s="10"/>
      <c r="J13" s="11">
        <f>IF(N(I13)&lt;=0,"",IF(I13&gt;=Einstellungen!$B$9,"A",IF(I13&gt;=Einstellungen!$B$10,"B","C")))</f>
      </c>
      <c r="K13" s="12">
        <v>46310</v>
      </c>
      <c r="L13" s="13">
        <f>IF(OR(K13="",D13="ehemalig"),"",IF(K13&lt;$B$5,"überfällig",IF(K13=$B$5,"heute",IF(K13&lt;=$B$5+7,"nächste 7 Tage",""))))</f>
      </c>
      <c r="M13" s="6">
        <f>IF(B13="","",IFERROR(1/(1/SUMPRODUCT(MAX(('Beispiel Aktivitäten'!$B$6:$B$405=B13)*'Beispiel Aktivitäten'!$A$6:$A$405))),""))</f>
      </c>
      <c r="N13" s="9" t="s">
        <v>119</v>
      </c>
    </row>
    <row r="14" ht="17" customHeight="1" spans="1:14" x14ac:dyDescent="0.25">
      <c r="A14" s="9" t="s">
        <v>120</v>
      </c>
      <c r="B14" s="9" t="s">
        <v>121</v>
      </c>
      <c r="C14" s="9" t="s">
        <v>57</v>
      </c>
      <c r="D14" s="9" t="s">
        <v>114</v>
      </c>
      <c r="E14" s="9" t="s">
        <v>122</v>
      </c>
      <c r="F14" s="9" t="s">
        <v>123</v>
      </c>
      <c r="G14" s="9" t="s">
        <v>124</v>
      </c>
      <c r="H14" s="9" t="s">
        <v>125</v>
      </c>
      <c r="I14" s="10"/>
      <c r="J14" s="11">
        <f>IF(N(I14)&lt;=0,"",IF(I14&gt;=Einstellungen!$B$9,"A",IF(I14&gt;=Einstellungen!$B$10,"B","C")))</f>
      </c>
      <c r="K14" s="12">
        <v>46323</v>
      </c>
      <c r="L14" s="13">
        <f>IF(OR(K14="",D14="ehemalig"),"",IF(K14&lt;$B$5,"überfällig",IF(K14=$B$5,"heute",IF(K14&lt;=$B$5+7,"nächste 7 Tage",""))))</f>
      </c>
      <c r="M14" s="6">
        <f>IF(B14="","",IFERROR(1/(1/SUMPRODUCT(MAX(('Beispiel Aktivitäten'!$B$6:$B$405=B14)*'Beispiel Aktivitäten'!$A$6:$A$405))),""))</f>
      </c>
      <c r="N14" s="9" t="s">
        <v>126</v>
      </c>
    </row>
    <row r="15" ht="17" customHeight="1" spans="1:14" x14ac:dyDescent="0.25">
      <c r="A15" s="9" t="s">
        <v>127</v>
      </c>
      <c r="B15" s="9" t="s">
        <v>128</v>
      </c>
      <c r="C15" s="9" t="s">
        <v>70</v>
      </c>
      <c r="D15" s="9" t="s">
        <v>129</v>
      </c>
      <c r="E15" s="9" t="s">
        <v>130</v>
      </c>
      <c r="F15" s="9" t="s">
        <v>131</v>
      </c>
      <c r="G15" s="9" t="s">
        <v>132</v>
      </c>
      <c r="H15" s="9" t="s">
        <v>133</v>
      </c>
      <c r="I15" s="10">
        <v>4200</v>
      </c>
      <c r="J15" s="11">
        <f>IF(N(I15)&lt;=0,"",IF(I15&gt;=Einstellungen!$B$9,"A",IF(I15&gt;=Einstellungen!$B$10,"B","C")))</f>
      </c>
      <c r="K15" s="12"/>
      <c r="L15" s="13">
        <f>IF(OR(K15="",D15="ehemalig"),"",IF(K15&lt;$B$5,"überfällig",IF(K15=$B$5,"heute",IF(K15&lt;=$B$5+7,"nächste 7 Tage",""))))</f>
      </c>
      <c r="M15" s="6">
        <f>IF(B15="","",IFERROR(1/(1/SUMPRODUCT(MAX(('Beispiel Aktivitäten'!$B$6:$B$405=B15)*'Beispiel Aktivitäten'!$A$6:$A$405))),""))</f>
      </c>
      <c r="N15" s="9" t="s">
        <v>134</v>
      </c>
    </row>
    <row r="16" ht="17" customHeight="1" spans="1:14" x14ac:dyDescent="0.25">
      <c r="A16" s="9" t="s">
        <v>135</v>
      </c>
      <c r="B16" s="9" t="s">
        <v>136</v>
      </c>
      <c r="C16" s="9" t="s">
        <v>60</v>
      </c>
      <c r="D16" s="9" t="s">
        <v>78</v>
      </c>
      <c r="E16" s="9" t="s">
        <v>137</v>
      </c>
      <c r="F16" s="9" t="s">
        <v>138</v>
      </c>
      <c r="G16" s="9" t="s">
        <v>139</v>
      </c>
      <c r="H16" s="9" t="s">
        <v>140</v>
      </c>
      <c r="I16" s="10">
        <v>12800</v>
      </c>
      <c r="J16" s="11">
        <f>IF(N(I16)&lt;=0,"",IF(I16&gt;=Einstellungen!$B$9,"A",IF(I16&gt;=Einstellungen!$B$10,"B","C")))</f>
      </c>
      <c r="K16" s="12">
        <v>46314</v>
      </c>
      <c r="L16" s="13">
        <f>IF(OR(K16="",D16="ehemalig"),"",IF(K16&lt;$B$5,"überfällig",IF(K16=$B$5,"heute",IF(K16&lt;=$B$5+7,"nächste 7 Tage",""))))</f>
      </c>
      <c r="M16" s="6">
        <f>IF(B16="","",IFERROR(1/(1/SUMPRODUCT(MAX(('Beispiel Aktivitäten'!$B$6:$B$405=B16)*'Beispiel Aktivitäten'!$A$6:$A$405))),""))</f>
      </c>
      <c r="N16" s="9" t="s">
        <v>141</v>
      </c>
    </row>
    <row r="17" ht="17" customHeight="1" spans="1:14" x14ac:dyDescent="0.25">
      <c r="A17" s="9" t="s">
        <v>142</v>
      </c>
      <c r="B17" s="9" t="s">
        <v>143</v>
      </c>
      <c r="C17" s="9" t="s">
        <v>71</v>
      </c>
      <c r="D17" s="9" t="s">
        <v>114</v>
      </c>
      <c r="E17" s="9" t="s">
        <v>144</v>
      </c>
      <c r="F17" s="9" t="s">
        <v>145</v>
      </c>
      <c r="G17" s="9" t="s">
        <v>146</v>
      </c>
      <c r="H17" s="9" t="s">
        <v>118</v>
      </c>
      <c r="I17" s="10"/>
      <c r="J17" s="11">
        <f>IF(N(I17)&lt;=0,"",IF(I17&gt;=Einstellungen!$B$9,"A",IF(I17&gt;=Einstellungen!$B$10,"B","C")))</f>
      </c>
      <c r="K17" s="12">
        <v>46304</v>
      </c>
      <c r="L17" s="13">
        <f>IF(OR(K17="",D17="ehemalig"),"",IF(K17&lt;$B$5,"überfällig",IF(K17=$B$5,"heute",IF(K17&lt;=$B$5+7,"nächste 7 Tage",""))))</f>
      </c>
      <c r="M17" s="6">
        <f>IF(B17="","",IFERROR(1/(1/SUMPRODUCT(MAX(('Beispiel Aktivitäten'!$B$6:$B$405=B17)*'Beispiel Aktivitäten'!$A$6:$A$405))),""))</f>
      </c>
      <c r="N17" s="9" t="s">
        <v>147</v>
      </c>
    </row>
    <row r="18" ht="17" customHeight="1" spans="1:14" x14ac:dyDescent="0.25">
      <c r="A18" s="9"/>
      <c r="B18" s="9"/>
      <c r="C18" s="9"/>
      <c r="D18" s="9"/>
      <c r="E18" s="9"/>
      <c r="F18" s="9"/>
      <c r="G18" s="9"/>
      <c r="H18" s="9"/>
      <c r="I18" s="10"/>
      <c r="J18" s="11">
        <f>IF(N(I18)&lt;=0,"",IF(I18&gt;=Einstellungen!$B$9,"A",IF(I18&gt;=Einstellungen!$B$10,"B","C")))</f>
      </c>
      <c r="K18" s="12"/>
      <c r="L18" s="13">
        <f>IF(OR(K18="",D18="ehemalig"),"",IF(K18&lt;$B$5,"überfällig",IF(K18=$B$5,"heute",IF(K18&lt;=$B$5+7,"nächste 7 Tage",""))))</f>
      </c>
      <c r="M18" s="6">
        <f>IF(B18="","",IFERROR(1/(1/SUMPRODUCT(MAX(('Beispiel Aktivitäten'!$B$6:$B$405=B18)*'Beispiel Aktivitäten'!$A$6:$A$405))),""))</f>
      </c>
      <c r="N18" s="9"/>
    </row>
    <row r="19" ht="17" customHeight="1" spans="1:14" x14ac:dyDescent="0.25">
      <c r="A19" s="9"/>
      <c r="B19" s="9"/>
      <c r="C19" s="9"/>
      <c r="D19" s="9"/>
      <c r="E19" s="9"/>
      <c r="F19" s="9"/>
      <c r="G19" s="9"/>
      <c r="H19" s="9"/>
      <c r="I19" s="10"/>
      <c r="J19" s="11">
        <f>IF(N(I19)&lt;=0,"",IF(I19&gt;=Einstellungen!$B$9,"A",IF(I19&gt;=Einstellungen!$B$10,"B","C")))</f>
      </c>
      <c r="K19" s="12"/>
      <c r="L19" s="13">
        <f>IF(OR(K19="",D19="ehemalig"),"",IF(K19&lt;$B$5,"überfällig",IF(K19=$B$5,"heute",IF(K19&lt;=$B$5+7,"nächste 7 Tage",""))))</f>
      </c>
      <c r="M19" s="6">
        <f>IF(B19="","",IFERROR(1/(1/SUMPRODUCT(MAX(('Beispiel Aktivitäten'!$B$6:$B$405=B19)*'Beispiel Aktivitäten'!$A$6:$A$405))),""))</f>
      </c>
      <c r="N19" s="9"/>
    </row>
    <row r="20" ht="17" customHeight="1" spans="1:14" x14ac:dyDescent="0.25">
      <c r="A20" s="9"/>
      <c r="B20" s="9"/>
      <c r="C20" s="9"/>
      <c r="D20" s="9"/>
      <c r="E20" s="9"/>
      <c r="F20" s="9"/>
      <c r="G20" s="9"/>
      <c r="H20" s="9"/>
      <c r="I20" s="10"/>
      <c r="J20" s="11">
        <f>IF(N(I20)&lt;=0,"",IF(I20&gt;=Einstellungen!$B$9,"A",IF(I20&gt;=Einstellungen!$B$10,"B","C")))</f>
      </c>
      <c r="K20" s="12"/>
      <c r="L20" s="13">
        <f>IF(OR(K20="",D20="ehemalig"),"",IF(K20&lt;$B$5,"überfällig",IF(K20=$B$5,"heute",IF(K20&lt;=$B$5+7,"nächste 7 Tage",""))))</f>
      </c>
      <c r="M20" s="6">
        <f>IF(B20="","",IFERROR(1/(1/SUMPRODUCT(MAX(('Beispiel Aktivitäten'!$B$6:$B$405=B20)*'Beispiel Aktivitäten'!$A$6:$A$405))),""))</f>
      </c>
      <c r="N20" s="9"/>
    </row>
    <row r="21" ht="17" customHeight="1" spans="1:14" x14ac:dyDescent="0.25">
      <c r="A21" s="9"/>
      <c r="B21" s="9"/>
      <c r="C21" s="9"/>
      <c r="D21" s="9"/>
      <c r="E21" s="9"/>
      <c r="F21" s="9"/>
      <c r="G21" s="9"/>
      <c r="H21" s="9"/>
      <c r="I21" s="10"/>
      <c r="J21" s="11">
        <f>IF(N(I21)&lt;=0,"",IF(I21&gt;=Einstellungen!$B$9,"A",IF(I21&gt;=Einstellungen!$B$10,"B","C")))</f>
      </c>
      <c r="K21" s="12"/>
      <c r="L21" s="13">
        <f>IF(OR(K21="",D21="ehemalig"),"",IF(K21&lt;$B$5,"überfällig",IF(K21=$B$5,"heute",IF(K21&lt;=$B$5+7,"nächste 7 Tage",""))))</f>
      </c>
      <c r="M21" s="6">
        <f>IF(B21="","",IFERROR(1/(1/SUMPRODUCT(MAX(('Beispiel Aktivitäten'!$B$6:$B$405=B21)*'Beispiel Aktivitäten'!$A$6:$A$405))),""))</f>
      </c>
      <c r="N21" s="9"/>
    </row>
    <row r="22" ht="17" customHeight="1" spans="1:14" x14ac:dyDescent="0.25">
      <c r="A22" s="9"/>
      <c r="B22" s="9"/>
      <c r="C22" s="9"/>
      <c r="D22" s="9"/>
      <c r="E22" s="9"/>
      <c r="F22" s="9"/>
      <c r="G22" s="9"/>
      <c r="H22" s="9"/>
      <c r="I22" s="10"/>
      <c r="J22" s="11">
        <f>IF(N(I22)&lt;=0,"",IF(I22&gt;=Einstellungen!$B$9,"A",IF(I22&gt;=Einstellungen!$B$10,"B","C")))</f>
      </c>
      <c r="K22" s="12"/>
      <c r="L22" s="13">
        <f>IF(OR(K22="",D22="ehemalig"),"",IF(K22&lt;$B$5,"überfällig",IF(K22=$B$5,"heute",IF(K22&lt;=$B$5+7,"nächste 7 Tage",""))))</f>
      </c>
      <c r="M22" s="6">
        <f>IF(B22="","",IFERROR(1/(1/SUMPRODUCT(MAX(('Beispiel Aktivitäten'!$B$6:$B$405=B22)*'Beispiel Aktivitäten'!$A$6:$A$405))),""))</f>
      </c>
      <c r="N22" s="9"/>
    </row>
    <row r="23" ht="17" customHeight="1" spans="1:14" x14ac:dyDescent="0.25">
      <c r="A23" s="9"/>
      <c r="B23" s="9"/>
      <c r="C23" s="9"/>
      <c r="D23" s="9"/>
      <c r="E23" s="9"/>
      <c r="F23" s="9"/>
      <c r="G23" s="9"/>
      <c r="H23" s="9"/>
      <c r="I23" s="10"/>
      <c r="J23" s="11">
        <f>IF(N(I23)&lt;=0,"",IF(I23&gt;=Einstellungen!$B$9,"A",IF(I23&gt;=Einstellungen!$B$10,"B","C")))</f>
      </c>
      <c r="K23" s="12"/>
      <c r="L23" s="13">
        <f>IF(OR(K23="",D23="ehemalig"),"",IF(K23&lt;$B$5,"überfällig",IF(K23=$B$5,"heute",IF(K23&lt;=$B$5+7,"nächste 7 Tage",""))))</f>
      </c>
      <c r="M23" s="6">
        <f>IF(B23="","",IFERROR(1/(1/SUMPRODUCT(MAX(('Beispiel Aktivitäten'!$B$6:$B$405=B23)*'Beispiel Aktivitäten'!$A$6:$A$405))),""))</f>
      </c>
      <c r="N23" s="9"/>
    </row>
    <row r="24" ht="17" customHeight="1" spans="1:14" x14ac:dyDescent="0.25">
      <c r="A24" s="9"/>
      <c r="B24" s="9"/>
      <c r="C24" s="9"/>
      <c r="D24" s="9"/>
      <c r="E24" s="9"/>
      <c r="F24" s="9"/>
      <c r="G24" s="9"/>
      <c r="H24" s="9"/>
      <c r="I24" s="10"/>
      <c r="J24" s="11">
        <f>IF(N(I24)&lt;=0,"",IF(I24&gt;=Einstellungen!$B$9,"A",IF(I24&gt;=Einstellungen!$B$10,"B","C")))</f>
      </c>
      <c r="K24" s="12"/>
      <c r="L24" s="13">
        <f>IF(OR(K24="",D24="ehemalig"),"",IF(K24&lt;$B$5,"überfällig",IF(K24=$B$5,"heute",IF(K24&lt;=$B$5+7,"nächste 7 Tage",""))))</f>
      </c>
      <c r="M24" s="6">
        <f>IF(B24="","",IFERROR(1/(1/SUMPRODUCT(MAX(('Beispiel Aktivitäten'!$B$6:$B$405=B24)*'Beispiel Aktivitäten'!$A$6:$A$405))),""))</f>
      </c>
      <c r="N24" s="9"/>
    </row>
    <row r="25" ht="17" customHeight="1" spans="1:14" x14ac:dyDescent="0.25">
      <c r="A25" s="9"/>
      <c r="B25" s="9"/>
      <c r="C25" s="9"/>
      <c r="D25" s="9"/>
      <c r="E25" s="9"/>
      <c r="F25" s="9"/>
      <c r="G25" s="9"/>
      <c r="H25" s="9"/>
      <c r="I25" s="10"/>
      <c r="J25" s="11">
        <f>IF(N(I25)&lt;=0,"",IF(I25&gt;=Einstellungen!$B$9,"A",IF(I25&gt;=Einstellungen!$B$10,"B","C")))</f>
      </c>
      <c r="K25" s="12"/>
      <c r="L25" s="13">
        <f>IF(OR(K25="",D25="ehemalig"),"",IF(K25&lt;$B$5,"überfällig",IF(K25=$B$5,"heute",IF(K25&lt;=$B$5+7,"nächste 7 Tage",""))))</f>
      </c>
      <c r="M25" s="6">
        <f>IF(B25="","",IFERROR(1/(1/SUMPRODUCT(MAX(('Beispiel Aktivitäten'!$B$6:$B$405=B25)*'Beispiel Aktivitäten'!$A$6:$A$405))),""))</f>
      </c>
      <c r="N25" s="9"/>
    </row>
    <row r="26" ht="17" customHeight="1" spans="1:14" x14ac:dyDescent="0.25">
      <c r="A26" s="9"/>
      <c r="B26" s="9"/>
      <c r="C26" s="9"/>
      <c r="D26" s="9"/>
      <c r="E26" s="9"/>
      <c r="F26" s="9"/>
      <c r="G26" s="9"/>
      <c r="H26" s="9"/>
      <c r="I26" s="10"/>
      <c r="J26" s="11">
        <f>IF(N(I26)&lt;=0,"",IF(I26&gt;=Einstellungen!$B$9,"A",IF(I26&gt;=Einstellungen!$B$10,"B","C")))</f>
      </c>
      <c r="K26" s="12"/>
      <c r="L26" s="13">
        <f>IF(OR(K26="",D26="ehemalig"),"",IF(K26&lt;$B$5,"überfällig",IF(K26=$B$5,"heute",IF(K26&lt;=$B$5+7,"nächste 7 Tage",""))))</f>
      </c>
      <c r="M26" s="6">
        <f>IF(B26="","",IFERROR(1/(1/SUMPRODUCT(MAX(('Beispiel Aktivitäten'!$B$6:$B$405=B26)*'Beispiel Aktivitäten'!$A$6:$A$405))),""))</f>
      </c>
      <c r="N26" s="9"/>
    </row>
    <row r="27" ht="17" customHeight="1" spans="1:14" x14ac:dyDescent="0.25">
      <c r="A27" s="9"/>
      <c r="B27" s="9"/>
      <c r="C27" s="9"/>
      <c r="D27" s="9"/>
      <c r="E27" s="9"/>
      <c r="F27" s="9"/>
      <c r="G27" s="9"/>
      <c r="H27" s="9"/>
      <c r="I27" s="10"/>
      <c r="J27" s="11">
        <f>IF(N(I27)&lt;=0,"",IF(I27&gt;=Einstellungen!$B$9,"A",IF(I27&gt;=Einstellungen!$B$10,"B","C")))</f>
      </c>
      <c r="K27" s="12"/>
      <c r="L27" s="13">
        <f>IF(OR(K27="",D27="ehemalig"),"",IF(K27&lt;$B$5,"überfällig",IF(K27=$B$5,"heute",IF(K27&lt;=$B$5+7,"nächste 7 Tage",""))))</f>
      </c>
      <c r="M27" s="6">
        <f>IF(B27="","",IFERROR(1/(1/SUMPRODUCT(MAX(('Beispiel Aktivitäten'!$B$6:$B$405=B27)*'Beispiel Aktivitäten'!$A$6:$A$405))),""))</f>
      </c>
      <c r="N27" s="9"/>
    </row>
    <row r="28" ht="17" customHeight="1" spans="1:14" x14ac:dyDescent="0.25">
      <c r="A28" s="9"/>
      <c r="B28" s="9"/>
      <c r="C28" s="9"/>
      <c r="D28" s="9"/>
      <c r="E28" s="9"/>
      <c r="F28" s="9"/>
      <c r="G28" s="9"/>
      <c r="H28" s="9"/>
      <c r="I28" s="10"/>
      <c r="J28" s="11">
        <f>IF(N(I28)&lt;=0,"",IF(I28&gt;=Einstellungen!$B$9,"A",IF(I28&gt;=Einstellungen!$B$10,"B","C")))</f>
      </c>
      <c r="K28" s="12"/>
      <c r="L28" s="13">
        <f>IF(OR(K28="",D28="ehemalig"),"",IF(K28&lt;$B$5,"überfällig",IF(K28=$B$5,"heute",IF(K28&lt;=$B$5+7,"nächste 7 Tage",""))))</f>
      </c>
      <c r="M28" s="6">
        <f>IF(B28="","",IFERROR(1/(1/SUMPRODUCT(MAX(('Beispiel Aktivitäten'!$B$6:$B$405=B28)*'Beispiel Aktivitäten'!$A$6:$A$405))),""))</f>
      </c>
      <c r="N28" s="9"/>
    </row>
    <row r="29" ht="17" customHeight="1" spans="1:14" x14ac:dyDescent="0.25">
      <c r="A29" s="9"/>
      <c r="B29" s="9"/>
      <c r="C29" s="9"/>
      <c r="D29" s="9"/>
      <c r="E29" s="9"/>
      <c r="F29" s="9"/>
      <c r="G29" s="9"/>
      <c r="H29" s="9"/>
      <c r="I29" s="10"/>
      <c r="J29" s="11">
        <f>IF(N(I29)&lt;=0,"",IF(I29&gt;=Einstellungen!$B$9,"A",IF(I29&gt;=Einstellungen!$B$10,"B","C")))</f>
      </c>
      <c r="K29" s="12"/>
      <c r="L29" s="13">
        <f>IF(OR(K29="",D29="ehemalig"),"",IF(K29&lt;$B$5,"überfällig",IF(K29=$B$5,"heute",IF(K29&lt;=$B$5+7,"nächste 7 Tage",""))))</f>
      </c>
      <c r="M29" s="6">
        <f>IF(B29="","",IFERROR(1/(1/SUMPRODUCT(MAX(('Beispiel Aktivitäten'!$B$6:$B$405=B29)*'Beispiel Aktivitäten'!$A$6:$A$405))),""))</f>
      </c>
      <c r="N29" s="9"/>
    </row>
    <row r="30" ht="17" customHeight="1" spans="1:14" x14ac:dyDescent="0.25">
      <c r="A30" s="9"/>
      <c r="B30" s="9"/>
      <c r="C30" s="9"/>
      <c r="D30" s="9"/>
      <c r="E30" s="9"/>
      <c r="F30" s="9"/>
      <c r="G30" s="9"/>
      <c r="H30" s="9"/>
      <c r="I30" s="10"/>
      <c r="J30" s="11">
        <f>IF(N(I30)&lt;=0,"",IF(I30&gt;=Einstellungen!$B$9,"A",IF(I30&gt;=Einstellungen!$B$10,"B","C")))</f>
      </c>
      <c r="K30" s="12"/>
      <c r="L30" s="13">
        <f>IF(OR(K30="",D30="ehemalig"),"",IF(K30&lt;$B$5,"überfällig",IF(K30=$B$5,"heute",IF(K30&lt;=$B$5+7,"nächste 7 Tage",""))))</f>
      </c>
      <c r="M30" s="6">
        <f>IF(B30="","",IFERROR(1/(1/SUMPRODUCT(MAX(('Beispiel Aktivitäten'!$B$6:$B$405=B30)*'Beispiel Aktivitäten'!$A$6:$A$405))),""))</f>
      </c>
      <c r="N30" s="9"/>
    </row>
    <row r="31" ht="17" customHeight="1" spans="1:14" x14ac:dyDescent="0.25">
      <c r="A31" s="9"/>
      <c r="B31" s="9"/>
      <c r="C31" s="9"/>
      <c r="D31" s="9"/>
      <c r="E31" s="9"/>
      <c r="F31" s="9"/>
      <c r="G31" s="9"/>
      <c r="H31" s="9"/>
      <c r="I31" s="10"/>
      <c r="J31" s="11">
        <f>IF(N(I31)&lt;=0,"",IF(I31&gt;=Einstellungen!$B$9,"A",IF(I31&gt;=Einstellungen!$B$10,"B","C")))</f>
      </c>
      <c r="K31" s="12"/>
      <c r="L31" s="13">
        <f>IF(OR(K31="",D31="ehemalig"),"",IF(K31&lt;$B$5,"überfällig",IF(K31=$B$5,"heute",IF(K31&lt;=$B$5+7,"nächste 7 Tage",""))))</f>
      </c>
      <c r="M31" s="6">
        <f>IF(B31="","",IFERROR(1/(1/SUMPRODUCT(MAX(('Beispiel Aktivitäten'!$B$6:$B$405=B31)*'Beispiel Aktivitäten'!$A$6:$A$405))),""))</f>
      </c>
      <c r="N31" s="9"/>
    </row>
    <row r="32" ht="17" customHeight="1" spans="1:14" x14ac:dyDescent="0.25">
      <c r="A32" s="9"/>
      <c r="B32" s="9"/>
      <c r="C32" s="9"/>
      <c r="D32" s="9"/>
      <c r="E32" s="9"/>
      <c r="F32" s="9"/>
      <c r="G32" s="9"/>
      <c r="H32" s="9"/>
      <c r="I32" s="10"/>
      <c r="J32" s="11">
        <f>IF(N(I32)&lt;=0,"",IF(I32&gt;=Einstellungen!$B$9,"A",IF(I32&gt;=Einstellungen!$B$10,"B","C")))</f>
      </c>
      <c r="K32" s="12"/>
      <c r="L32" s="13">
        <f>IF(OR(K32="",D32="ehemalig"),"",IF(K32&lt;$B$5,"überfällig",IF(K32=$B$5,"heute",IF(K32&lt;=$B$5+7,"nächste 7 Tage",""))))</f>
      </c>
      <c r="M32" s="6">
        <f>IF(B32="","",IFERROR(1/(1/SUMPRODUCT(MAX(('Beispiel Aktivitäten'!$B$6:$B$405=B32)*'Beispiel Aktivitäten'!$A$6:$A$405))),""))</f>
      </c>
      <c r="N32" s="9"/>
    </row>
    <row r="33" ht="17" customHeight="1" spans="1:14" x14ac:dyDescent="0.25">
      <c r="A33" s="9"/>
      <c r="B33" s="9"/>
      <c r="C33" s="9"/>
      <c r="D33" s="9"/>
      <c r="E33" s="9"/>
      <c r="F33" s="9"/>
      <c r="G33" s="9"/>
      <c r="H33" s="9"/>
      <c r="I33" s="10"/>
      <c r="J33" s="11">
        <f>IF(N(I33)&lt;=0,"",IF(I33&gt;=Einstellungen!$B$9,"A",IF(I33&gt;=Einstellungen!$B$10,"B","C")))</f>
      </c>
      <c r="K33" s="12"/>
      <c r="L33" s="13">
        <f>IF(OR(K33="",D33="ehemalig"),"",IF(K33&lt;$B$5,"überfällig",IF(K33=$B$5,"heute",IF(K33&lt;=$B$5+7,"nächste 7 Tage",""))))</f>
      </c>
      <c r="M33" s="6">
        <f>IF(B33="","",IFERROR(1/(1/SUMPRODUCT(MAX(('Beispiel Aktivitäten'!$B$6:$B$405=B33)*'Beispiel Aktivitäten'!$A$6:$A$405))),""))</f>
      </c>
      <c r="N33" s="9"/>
    </row>
    <row r="34" ht="17" customHeight="1" spans="1:14" x14ac:dyDescent="0.25">
      <c r="A34" s="9"/>
      <c r="B34" s="9"/>
      <c r="C34" s="9"/>
      <c r="D34" s="9"/>
      <c r="E34" s="9"/>
      <c r="F34" s="9"/>
      <c r="G34" s="9"/>
      <c r="H34" s="9"/>
      <c r="I34" s="10"/>
      <c r="J34" s="11">
        <f>IF(N(I34)&lt;=0,"",IF(I34&gt;=Einstellungen!$B$9,"A",IF(I34&gt;=Einstellungen!$B$10,"B","C")))</f>
      </c>
      <c r="K34" s="12"/>
      <c r="L34" s="13">
        <f>IF(OR(K34="",D34="ehemalig"),"",IF(K34&lt;$B$5,"überfällig",IF(K34=$B$5,"heute",IF(K34&lt;=$B$5+7,"nächste 7 Tage",""))))</f>
      </c>
      <c r="M34" s="6">
        <f>IF(B34="","",IFERROR(1/(1/SUMPRODUCT(MAX(('Beispiel Aktivitäten'!$B$6:$B$405=B34)*'Beispiel Aktivitäten'!$A$6:$A$405))),""))</f>
      </c>
      <c r="N34" s="9"/>
    </row>
    <row r="35" ht="17" customHeight="1" spans="1:14" x14ac:dyDescent="0.25">
      <c r="A35" s="9"/>
      <c r="B35" s="9"/>
      <c r="C35" s="9"/>
      <c r="D35" s="9"/>
      <c r="E35" s="9"/>
      <c r="F35" s="9"/>
      <c r="G35" s="9"/>
      <c r="H35" s="9"/>
      <c r="I35" s="10"/>
      <c r="J35" s="11">
        <f>IF(N(I35)&lt;=0,"",IF(I35&gt;=Einstellungen!$B$9,"A",IF(I35&gt;=Einstellungen!$B$10,"B","C")))</f>
      </c>
      <c r="K35" s="12"/>
      <c r="L35" s="13">
        <f>IF(OR(K35="",D35="ehemalig"),"",IF(K35&lt;$B$5,"überfällig",IF(K35=$B$5,"heute",IF(K35&lt;=$B$5+7,"nächste 7 Tage",""))))</f>
      </c>
      <c r="M35" s="6">
        <f>IF(B35="","",IFERROR(1/(1/SUMPRODUCT(MAX(('Beispiel Aktivitäten'!$B$6:$B$405=B35)*'Beispiel Aktivitäten'!$A$6:$A$405))),""))</f>
      </c>
      <c r="N35" s="9"/>
    </row>
    <row r="36" ht="17" customHeight="1" spans="1:14" x14ac:dyDescent="0.25">
      <c r="A36" s="9"/>
      <c r="B36" s="9"/>
      <c r="C36" s="9"/>
      <c r="D36" s="9"/>
      <c r="E36" s="9"/>
      <c r="F36" s="9"/>
      <c r="G36" s="9"/>
      <c r="H36" s="9"/>
      <c r="I36" s="10"/>
      <c r="J36" s="11">
        <f>IF(N(I36)&lt;=0,"",IF(I36&gt;=Einstellungen!$B$9,"A",IF(I36&gt;=Einstellungen!$B$10,"B","C")))</f>
      </c>
      <c r="K36" s="12"/>
      <c r="L36" s="13">
        <f>IF(OR(K36="",D36="ehemalig"),"",IF(K36&lt;$B$5,"überfällig",IF(K36=$B$5,"heute",IF(K36&lt;=$B$5+7,"nächste 7 Tage",""))))</f>
      </c>
      <c r="M36" s="6">
        <f>IF(B36="","",IFERROR(1/(1/SUMPRODUCT(MAX(('Beispiel Aktivitäten'!$B$6:$B$405=B36)*'Beispiel Aktivitäten'!$A$6:$A$405))),""))</f>
      </c>
      <c r="N36" s="9"/>
    </row>
    <row r="37" ht="17" customHeight="1" spans="1:14" x14ac:dyDescent="0.25">
      <c r="A37" s="9"/>
      <c r="B37" s="9"/>
      <c r="C37" s="9"/>
      <c r="D37" s="9"/>
      <c r="E37" s="9"/>
      <c r="F37" s="9"/>
      <c r="G37" s="9"/>
      <c r="H37" s="9"/>
      <c r="I37" s="10"/>
      <c r="J37" s="11">
        <f>IF(N(I37)&lt;=0,"",IF(I37&gt;=Einstellungen!$B$9,"A",IF(I37&gt;=Einstellungen!$B$10,"B","C")))</f>
      </c>
      <c r="K37" s="12"/>
      <c r="L37" s="13">
        <f>IF(OR(K37="",D37="ehemalig"),"",IF(K37&lt;$B$5,"überfällig",IF(K37=$B$5,"heute",IF(K37&lt;=$B$5+7,"nächste 7 Tage",""))))</f>
      </c>
      <c r="M37" s="6">
        <f>IF(B37="","",IFERROR(1/(1/SUMPRODUCT(MAX(('Beispiel Aktivitäten'!$B$6:$B$405=B37)*'Beispiel Aktivitäten'!$A$6:$A$405))),""))</f>
      </c>
      <c r="N37" s="9"/>
    </row>
    <row r="38" ht="17" customHeight="1" spans="1:14" x14ac:dyDescent="0.25">
      <c r="A38" s="9"/>
      <c r="B38" s="9"/>
      <c r="C38" s="9"/>
      <c r="D38" s="9"/>
      <c r="E38" s="9"/>
      <c r="F38" s="9"/>
      <c r="G38" s="9"/>
      <c r="H38" s="9"/>
      <c r="I38" s="10"/>
      <c r="J38" s="11">
        <f>IF(N(I38)&lt;=0,"",IF(I38&gt;=Einstellungen!$B$9,"A",IF(I38&gt;=Einstellungen!$B$10,"B","C")))</f>
      </c>
      <c r="K38" s="12"/>
      <c r="L38" s="13">
        <f>IF(OR(K38="",D38="ehemalig"),"",IF(K38&lt;$B$5,"überfällig",IF(K38=$B$5,"heute",IF(K38&lt;=$B$5+7,"nächste 7 Tage",""))))</f>
      </c>
      <c r="M38" s="6">
        <f>IF(B38="","",IFERROR(1/(1/SUMPRODUCT(MAX(('Beispiel Aktivitäten'!$B$6:$B$405=B38)*'Beispiel Aktivitäten'!$A$6:$A$405))),""))</f>
      </c>
      <c r="N38" s="9"/>
    </row>
    <row r="39" ht="17" customHeight="1" spans="1:14" x14ac:dyDescent="0.25">
      <c r="A39" s="9"/>
      <c r="B39" s="9"/>
      <c r="C39" s="9"/>
      <c r="D39" s="9"/>
      <c r="E39" s="9"/>
      <c r="F39" s="9"/>
      <c r="G39" s="9"/>
      <c r="H39" s="9"/>
      <c r="I39" s="10"/>
      <c r="J39" s="11">
        <f>IF(N(I39)&lt;=0,"",IF(I39&gt;=Einstellungen!$B$9,"A",IF(I39&gt;=Einstellungen!$B$10,"B","C")))</f>
      </c>
      <c r="K39" s="12"/>
      <c r="L39" s="13">
        <f>IF(OR(K39="",D39="ehemalig"),"",IF(K39&lt;$B$5,"überfällig",IF(K39=$B$5,"heute",IF(K39&lt;=$B$5+7,"nächste 7 Tage",""))))</f>
      </c>
      <c r="M39" s="6">
        <f>IF(B39="","",IFERROR(1/(1/SUMPRODUCT(MAX(('Beispiel Aktivitäten'!$B$6:$B$405=B39)*'Beispiel Aktivitäten'!$A$6:$A$405))),""))</f>
      </c>
      <c r="N39" s="9"/>
    </row>
    <row r="40" ht="17" customHeight="1" spans="1:14" x14ac:dyDescent="0.25">
      <c r="A40" s="9"/>
      <c r="B40" s="9"/>
      <c r="C40" s="9"/>
      <c r="D40" s="9"/>
      <c r="E40" s="9"/>
      <c r="F40" s="9"/>
      <c r="G40" s="9"/>
      <c r="H40" s="9"/>
      <c r="I40" s="10"/>
      <c r="J40" s="11">
        <f>IF(N(I40)&lt;=0,"",IF(I40&gt;=Einstellungen!$B$9,"A",IF(I40&gt;=Einstellungen!$B$10,"B","C")))</f>
      </c>
      <c r="K40" s="12"/>
      <c r="L40" s="13">
        <f>IF(OR(K40="",D40="ehemalig"),"",IF(K40&lt;$B$5,"überfällig",IF(K40=$B$5,"heute",IF(K40&lt;=$B$5+7,"nächste 7 Tage",""))))</f>
      </c>
      <c r="M40" s="6">
        <f>IF(B40="","",IFERROR(1/(1/SUMPRODUCT(MAX(('Beispiel Aktivitäten'!$B$6:$B$405=B40)*'Beispiel Aktivitäten'!$A$6:$A$405))),""))</f>
      </c>
      <c r="N40" s="9"/>
    </row>
    <row r="41" ht="17" customHeight="1" spans="1:14" x14ac:dyDescent="0.25">
      <c r="A41" s="9"/>
      <c r="B41" s="9"/>
      <c r="C41" s="9"/>
      <c r="D41" s="9"/>
      <c r="E41" s="9"/>
      <c r="F41" s="9"/>
      <c r="G41" s="9"/>
      <c r="H41" s="9"/>
      <c r="I41" s="10"/>
      <c r="J41" s="11">
        <f>IF(N(I41)&lt;=0,"",IF(I41&gt;=Einstellungen!$B$9,"A",IF(I41&gt;=Einstellungen!$B$10,"B","C")))</f>
      </c>
      <c r="K41" s="12"/>
      <c r="L41" s="13">
        <f>IF(OR(K41="",D41="ehemalig"),"",IF(K41&lt;$B$5,"überfällig",IF(K41=$B$5,"heute",IF(K41&lt;=$B$5+7,"nächste 7 Tage",""))))</f>
      </c>
      <c r="M41" s="6">
        <f>IF(B41="","",IFERROR(1/(1/SUMPRODUCT(MAX(('Beispiel Aktivitäten'!$B$6:$B$405=B41)*'Beispiel Aktivitäten'!$A$6:$A$405))),""))</f>
      </c>
      <c r="N41" s="9"/>
    </row>
    <row r="42" ht="17" customHeight="1" spans="1:14" x14ac:dyDescent="0.25">
      <c r="A42" s="9"/>
      <c r="B42" s="9"/>
      <c r="C42" s="9"/>
      <c r="D42" s="9"/>
      <c r="E42" s="9"/>
      <c r="F42" s="9"/>
      <c r="G42" s="9"/>
      <c r="H42" s="9"/>
      <c r="I42" s="10"/>
      <c r="J42" s="11">
        <f>IF(N(I42)&lt;=0,"",IF(I42&gt;=Einstellungen!$B$9,"A",IF(I42&gt;=Einstellungen!$B$10,"B","C")))</f>
      </c>
      <c r="K42" s="12"/>
      <c r="L42" s="13">
        <f>IF(OR(K42="",D42="ehemalig"),"",IF(K42&lt;$B$5,"überfällig",IF(K42=$B$5,"heute",IF(K42&lt;=$B$5+7,"nächste 7 Tage",""))))</f>
      </c>
      <c r="M42" s="6">
        <f>IF(B42="","",IFERROR(1/(1/SUMPRODUCT(MAX(('Beispiel Aktivitäten'!$B$6:$B$405=B42)*'Beispiel Aktivitäten'!$A$6:$A$405))),""))</f>
      </c>
      <c r="N42" s="9"/>
    </row>
    <row r="43" ht="17" customHeight="1" spans="1:14" x14ac:dyDescent="0.25">
      <c r="A43" s="9"/>
      <c r="B43" s="9"/>
      <c r="C43" s="9"/>
      <c r="D43" s="9"/>
      <c r="E43" s="9"/>
      <c r="F43" s="9"/>
      <c r="G43" s="9"/>
      <c r="H43" s="9"/>
      <c r="I43" s="10"/>
      <c r="J43" s="11">
        <f>IF(N(I43)&lt;=0,"",IF(I43&gt;=Einstellungen!$B$9,"A",IF(I43&gt;=Einstellungen!$B$10,"B","C")))</f>
      </c>
      <c r="K43" s="12"/>
      <c r="L43" s="13">
        <f>IF(OR(K43="",D43="ehemalig"),"",IF(K43&lt;$B$5,"überfällig",IF(K43=$B$5,"heute",IF(K43&lt;=$B$5+7,"nächste 7 Tage",""))))</f>
      </c>
      <c r="M43" s="6">
        <f>IF(B43="","",IFERROR(1/(1/SUMPRODUCT(MAX(('Beispiel Aktivitäten'!$B$6:$B$405=B43)*'Beispiel Aktivitäten'!$A$6:$A$405))),""))</f>
      </c>
      <c r="N43" s="9"/>
    </row>
    <row r="44" ht="17" customHeight="1" spans="1:14" x14ac:dyDescent="0.25">
      <c r="A44" s="9"/>
      <c r="B44" s="9"/>
      <c r="C44" s="9"/>
      <c r="D44" s="9"/>
      <c r="E44" s="9"/>
      <c r="F44" s="9"/>
      <c r="G44" s="9"/>
      <c r="H44" s="9"/>
      <c r="I44" s="10"/>
      <c r="J44" s="11">
        <f>IF(N(I44)&lt;=0,"",IF(I44&gt;=Einstellungen!$B$9,"A",IF(I44&gt;=Einstellungen!$B$10,"B","C")))</f>
      </c>
      <c r="K44" s="12"/>
      <c r="L44" s="13">
        <f>IF(OR(K44="",D44="ehemalig"),"",IF(K44&lt;$B$5,"überfällig",IF(K44=$B$5,"heute",IF(K44&lt;=$B$5+7,"nächste 7 Tage",""))))</f>
      </c>
      <c r="M44" s="6">
        <f>IF(B44="","",IFERROR(1/(1/SUMPRODUCT(MAX(('Beispiel Aktivitäten'!$B$6:$B$405=B44)*'Beispiel Aktivitäten'!$A$6:$A$405))),""))</f>
      </c>
      <c r="N44" s="9"/>
    </row>
    <row r="45" ht="17" customHeight="1" spans="1:14" x14ac:dyDescent="0.25">
      <c r="A45" s="9"/>
      <c r="B45" s="9"/>
      <c r="C45" s="9"/>
      <c r="D45" s="9"/>
      <c r="E45" s="9"/>
      <c r="F45" s="9"/>
      <c r="G45" s="9"/>
      <c r="H45" s="9"/>
      <c r="I45" s="10"/>
      <c r="J45" s="11">
        <f>IF(N(I45)&lt;=0,"",IF(I45&gt;=Einstellungen!$B$9,"A",IF(I45&gt;=Einstellungen!$B$10,"B","C")))</f>
      </c>
      <c r="K45" s="12"/>
      <c r="L45" s="13">
        <f>IF(OR(K45="",D45="ehemalig"),"",IF(K45&lt;$B$5,"überfällig",IF(K45=$B$5,"heute",IF(K45&lt;=$B$5+7,"nächste 7 Tage",""))))</f>
      </c>
      <c r="M45" s="6">
        <f>IF(B45="","",IFERROR(1/(1/SUMPRODUCT(MAX(('Beispiel Aktivitäten'!$B$6:$B$405=B45)*'Beispiel Aktivitäten'!$A$6:$A$405))),""))</f>
      </c>
      <c r="N45" s="9"/>
    </row>
    <row r="46" ht="17" customHeight="1" spans="1:14" x14ac:dyDescent="0.25">
      <c r="A46" s="9"/>
      <c r="B46" s="9"/>
      <c r="C46" s="9"/>
      <c r="D46" s="9"/>
      <c r="E46" s="9"/>
      <c r="F46" s="9"/>
      <c r="G46" s="9"/>
      <c r="H46" s="9"/>
      <c r="I46" s="10"/>
      <c r="J46" s="11">
        <f>IF(N(I46)&lt;=0,"",IF(I46&gt;=Einstellungen!$B$9,"A",IF(I46&gt;=Einstellungen!$B$10,"B","C")))</f>
      </c>
      <c r="K46" s="12"/>
      <c r="L46" s="13">
        <f>IF(OR(K46="",D46="ehemalig"),"",IF(K46&lt;$B$5,"überfällig",IF(K46=$B$5,"heute",IF(K46&lt;=$B$5+7,"nächste 7 Tage",""))))</f>
      </c>
      <c r="M46" s="6">
        <f>IF(B46="","",IFERROR(1/(1/SUMPRODUCT(MAX(('Beispiel Aktivitäten'!$B$6:$B$405=B46)*'Beispiel Aktivitäten'!$A$6:$A$405))),""))</f>
      </c>
      <c r="N46" s="9"/>
    </row>
    <row r="47" ht="17" customHeight="1" spans="1:14" x14ac:dyDescent="0.25">
      <c r="A47" s="9"/>
      <c r="B47" s="9"/>
      <c r="C47" s="9"/>
      <c r="D47" s="9"/>
      <c r="E47" s="9"/>
      <c r="F47" s="9"/>
      <c r="G47" s="9"/>
      <c r="H47" s="9"/>
      <c r="I47" s="10"/>
      <c r="J47" s="11">
        <f>IF(N(I47)&lt;=0,"",IF(I47&gt;=Einstellungen!$B$9,"A",IF(I47&gt;=Einstellungen!$B$10,"B","C")))</f>
      </c>
      <c r="K47" s="12"/>
      <c r="L47" s="13">
        <f>IF(OR(K47="",D47="ehemalig"),"",IF(K47&lt;$B$5,"überfällig",IF(K47=$B$5,"heute",IF(K47&lt;=$B$5+7,"nächste 7 Tage",""))))</f>
      </c>
      <c r="M47" s="6">
        <f>IF(B47="","",IFERROR(1/(1/SUMPRODUCT(MAX(('Beispiel Aktivitäten'!$B$6:$B$405=B47)*'Beispiel Aktivitäten'!$A$6:$A$405))),""))</f>
      </c>
      <c r="N47" s="9"/>
    </row>
    <row r="48" ht="17" customHeight="1" spans="1:14" x14ac:dyDescent="0.25">
      <c r="A48" s="9"/>
      <c r="B48" s="9"/>
      <c r="C48" s="9"/>
      <c r="D48" s="9"/>
      <c r="E48" s="9"/>
      <c r="F48" s="9"/>
      <c r="G48" s="9"/>
      <c r="H48" s="9"/>
      <c r="I48" s="10"/>
      <c r="J48" s="11">
        <f>IF(N(I48)&lt;=0,"",IF(I48&gt;=Einstellungen!$B$9,"A",IF(I48&gt;=Einstellungen!$B$10,"B","C")))</f>
      </c>
      <c r="K48" s="12"/>
      <c r="L48" s="13">
        <f>IF(OR(K48="",D48="ehemalig"),"",IF(K48&lt;$B$5,"überfällig",IF(K48=$B$5,"heute",IF(K48&lt;=$B$5+7,"nächste 7 Tage",""))))</f>
      </c>
      <c r="M48" s="6">
        <f>IF(B48="","",IFERROR(1/(1/SUMPRODUCT(MAX(('Beispiel Aktivitäten'!$B$6:$B$405=B48)*'Beispiel Aktivitäten'!$A$6:$A$405))),""))</f>
      </c>
      <c r="N48" s="9"/>
    </row>
    <row r="49" ht="17" customHeight="1" spans="1:14" x14ac:dyDescent="0.25">
      <c r="A49" s="9"/>
      <c r="B49" s="9"/>
      <c r="C49" s="9"/>
      <c r="D49" s="9"/>
      <c r="E49" s="9"/>
      <c r="F49" s="9"/>
      <c r="G49" s="9"/>
      <c r="H49" s="9"/>
      <c r="I49" s="10"/>
      <c r="J49" s="11">
        <f>IF(N(I49)&lt;=0,"",IF(I49&gt;=Einstellungen!$B$9,"A",IF(I49&gt;=Einstellungen!$B$10,"B","C")))</f>
      </c>
      <c r="K49" s="12"/>
      <c r="L49" s="13">
        <f>IF(OR(K49="",D49="ehemalig"),"",IF(K49&lt;$B$5,"überfällig",IF(K49=$B$5,"heute",IF(K49&lt;=$B$5+7,"nächste 7 Tage",""))))</f>
      </c>
      <c r="M49" s="6">
        <f>IF(B49="","",IFERROR(1/(1/SUMPRODUCT(MAX(('Beispiel Aktivitäten'!$B$6:$B$405=B49)*'Beispiel Aktivitäten'!$A$6:$A$405))),""))</f>
      </c>
      <c r="N49" s="9"/>
    </row>
    <row r="50" ht="17" customHeight="1" spans="1:14" x14ac:dyDescent="0.25">
      <c r="A50" s="9"/>
      <c r="B50" s="9"/>
      <c r="C50" s="9"/>
      <c r="D50" s="9"/>
      <c r="E50" s="9"/>
      <c r="F50" s="9"/>
      <c r="G50" s="9"/>
      <c r="H50" s="9"/>
      <c r="I50" s="10"/>
      <c r="J50" s="11">
        <f>IF(N(I50)&lt;=0,"",IF(I50&gt;=Einstellungen!$B$9,"A",IF(I50&gt;=Einstellungen!$B$10,"B","C")))</f>
      </c>
      <c r="K50" s="12"/>
      <c r="L50" s="13">
        <f>IF(OR(K50="",D50="ehemalig"),"",IF(K50&lt;$B$5,"überfällig",IF(K50=$B$5,"heute",IF(K50&lt;=$B$5+7,"nächste 7 Tage",""))))</f>
      </c>
      <c r="M50" s="6">
        <f>IF(B50="","",IFERROR(1/(1/SUMPRODUCT(MAX(('Beispiel Aktivitäten'!$B$6:$B$405=B50)*'Beispiel Aktivitäten'!$A$6:$A$405))),""))</f>
      </c>
      <c r="N50" s="9"/>
    </row>
    <row r="51" ht="17" customHeight="1" spans="1:14" x14ac:dyDescent="0.25">
      <c r="A51" s="9"/>
      <c r="B51" s="9"/>
      <c r="C51" s="9"/>
      <c r="D51" s="9"/>
      <c r="E51" s="9"/>
      <c r="F51" s="9"/>
      <c r="G51" s="9"/>
      <c r="H51" s="9"/>
      <c r="I51" s="10"/>
      <c r="J51" s="11">
        <f>IF(N(I51)&lt;=0,"",IF(I51&gt;=Einstellungen!$B$9,"A",IF(I51&gt;=Einstellungen!$B$10,"B","C")))</f>
      </c>
      <c r="K51" s="12"/>
      <c r="L51" s="13">
        <f>IF(OR(K51="",D51="ehemalig"),"",IF(K51&lt;$B$5,"überfällig",IF(K51=$B$5,"heute",IF(K51&lt;=$B$5+7,"nächste 7 Tage",""))))</f>
      </c>
      <c r="M51" s="6">
        <f>IF(B51="","",IFERROR(1/(1/SUMPRODUCT(MAX(('Beispiel Aktivitäten'!$B$6:$B$405=B51)*'Beispiel Aktivitäten'!$A$6:$A$405))),""))</f>
      </c>
      <c r="N51" s="9"/>
    </row>
    <row r="52" ht="17" customHeight="1" spans="1:14" x14ac:dyDescent="0.25">
      <c r="A52" s="9"/>
      <c r="B52" s="9"/>
      <c r="C52" s="9"/>
      <c r="D52" s="9"/>
      <c r="E52" s="9"/>
      <c r="F52" s="9"/>
      <c r="G52" s="9"/>
      <c r="H52" s="9"/>
      <c r="I52" s="10"/>
      <c r="J52" s="11">
        <f>IF(N(I52)&lt;=0,"",IF(I52&gt;=Einstellungen!$B$9,"A",IF(I52&gt;=Einstellungen!$B$10,"B","C")))</f>
      </c>
      <c r="K52" s="12"/>
      <c r="L52" s="13">
        <f>IF(OR(K52="",D52="ehemalig"),"",IF(K52&lt;$B$5,"überfällig",IF(K52=$B$5,"heute",IF(K52&lt;=$B$5+7,"nächste 7 Tage",""))))</f>
      </c>
      <c r="M52" s="6">
        <f>IF(B52="","",IFERROR(1/(1/SUMPRODUCT(MAX(('Beispiel Aktivitäten'!$B$6:$B$405=B52)*'Beispiel Aktivitäten'!$A$6:$A$405))),""))</f>
      </c>
      <c r="N52" s="9"/>
    </row>
    <row r="53" ht="17" customHeight="1" spans="1:14" x14ac:dyDescent="0.25">
      <c r="A53" s="9"/>
      <c r="B53" s="9"/>
      <c r="C53" s="9"/>
      <c r="D53" s="9"/>
      <c r="E53" s="9"/>
      <c r="F53" s="9"/>
      <c r="G53" s="9"/>
      <c r="H53" s="9"/>
      <c r="I53" s="10"/>
      <c r="J53" s="11">
        <f>IF(N(I53)&lt;=0,"",IF(I53&gt;=Einstellungen!$B$9,"A",IF(I53&gt;=Einstellungen!$B$10,"B","C")))</f>
      </c>
      <c r="K53" s="12"/>
      <c r="L53" s="13">
        <f>IF(OR(K53="",D53="ehemalig"),"",IF(K53&lt;$B$5,"überfällig",IF(K53=$B$5,"heute",IF(K53&lt;=$B$5+7,"nächste 7 Tage",""))))</f>
      </c>
      <c r="M53" s="6">
        <f>IF(B53="","",IFERROR(1/(1/SUMPRODUCT(MAX(('Beispiel Aktivitäten'!$B$6:$B$405=B53)*'Beispiel Aktivitäten'!$A$6:$A$405))),""))</f>
      </c>
      <c r="N53" s="9"/>
    </row>
    <row r="54" ht="17" customHeight="1" spans="1:14" x14ac:dyDescent="0.25">
      <c r="A54" s="9"/>
      <c r="B54" s="9"/>
      <c r="C54" s="9"/>
      <c r="D54" s="9"/>
      <c r="E54" s="9"/>
      <c r="F54" s="9"/>
      <c r="G54" s="9"/>
      <c r="H54" s="9"/>
      <c r="I54" s="10"/>
      <c r="J54" s="11">
        <f>IF(N(I54)&lt;=0,"",IF(I54&gt;=Einstellungen!$B$9,"A",IF(I54&gt;=Einstellungen!$B$10,"B","C")))</f>
      </c>
      <c r="K54" s="12"/>
      <c r="L54" s="13">
        <f>IF(OR(K54="",D54="ehemalig"),"",IF(K54&lt;$B$5,"überfällig",IF(K54=$B$5,"heute",IF(K54&lt;=$B$5+7,"nächste 7 Tage",""))))</f>
      </c>
      <c r="M54" s="6">
        <f>IF(B54="","",IFERROR(1/(1/SUMPRODUCT(MAX(('Beispiel Aktivitäten'!$B$6:$B$405=B54)*'Beispiel Aktivitäten'!$A$6:$A$405))),""))</f>
      </c>
      <c r="N54" s="9"/>
    </row>
    <row r="55" ht="17" customHeight="1" spans="1:14" x14ac:dyDescent="0.25">
      <c r="A55" s="9"/>
      <c r="B55" s="9"/>
      <c r="C55" s="9"/>
      <c r="D55" s="9"/>
      <c r="E55" s="9"/>
      <c r="F55" s="9"/>
      <c r="G55" s="9"/>
      <c r="H55" s="9"/>
      <c r="I55" s="10"/>
      <c r="J55" s="11">
        <f>IF(N(I55)&lt;=0,"",IF(I55&gt;=Einstellungen!$B$9,"A",IF(I55&gt;=Einstellungen!$B$10,"B","C")))</f>
      </c>
      <c r="K55" s="12"/>
      <c r="L55" s="13">
        <f>IF(OR(K55="",D55="ehemalig"),"",IF(K55&lt;$B$5,"überfällig",IF(K55=$B$5,"heute",IF(K55&lt;=$B$5+7,"nächste 7 Tage",""))))</f>
      </c>
      <c r="M55" s="6">
        <f>IF(B55="","",IFERROR(1/(1/SUMPRODUCT(MAX(('Beispiel Aktivitäten'!$B$6:$B$405=B55)*'Beispiel Aktivitäten'!$A$6:$A$405))),""))</f>
      </c>
      <c r="N55" s="9"/>
    </row>
    <row r="56" ht="17" customHeight="1" spans="1:14" x14ac:dyDescent="0.25">
      <c r="A56" s="9"/>
      <c r="B56" s="9"/>
      <c r="C56" s="9"/>
      <c r="D56" s="9"/>
      <c r="E56" s="9"/>
      <c r="F56" s="9"/>
      <c r="G56" s="9"/>
      <c r="H56" s="9"/>
      <c r="I56" s="10"/>
      <c r="J56" s="11">
        <f>IF(N(I56)&lt;=0,"",IF(I56&gt;=Einstellungen!$B$9,"A",IF(I56&gt;=Einstellungen!$B$10,"B","C")))</f>
      </c>
      <c r="K56" s="12"/>
      <c r="L56" s="13">
        <f>IF(OR(K56="",D56="ehemalig"),"",IF(K56&lt;$B$5,"überfällig",IF(K56=$B$5,"heute",IF(K56&lt;=$B$5+7,"nächste 7 Tage",""))))</f>
      </c>
      <c r="M56" s="6">
        <f>IF(B56="","",IFERROR(1/(1/SUMPRODUCT(MAX(('Beispiel Aktivitäten'!$B$6:$B$405=B56)*'Beispiel Aktivitäten'!$A$6:$A$405))),""))</f>
      </c>
      <c r="N56" s="9"/>
    </row>
    <row r="57" ht="17" customHeight="1" spans="1:14" x14ac:dyDescent="0.25">
      <c r="A57" s="9"/>
      <c r="B57" s="9"/>
      <c r="C57" s="9"/>
      <c r="D57" s="9"/>
      <c r="E57" s="9"/>
      <c r="F57" s="9"/>
      <c r="G57" s="9"/>
      <c r="H57" s="9"/>
      <c r="I57" s="10"/>
      <c r="J57" s="11">
        <f>IF(N(I57)&lt;=0,"",IF(I57&gt;=Einstellungen!$B$9,"A",IF(I57&gt;=Einstellungen!$B$10,"B","C")))</f>
      </c>
      <c r="K57" s="12"/>
      <c r="L57" s="13">
        <f>IF(OR(K57="",D57="ehemalig"),"",IF(K57&lt;$B$5,"überfällig",IF(K57=$B$5,"heute",IF(K57&lt;=$B$5+7,"nächste 7 Tage",""))))</f>
      </c>
      <c r="M57" s="6">
        <f>IF(B57="","",IFERROR(1/(1/SUMPRODUCT(MAX(('Beispiel Aktivitäten'!$B$6:$B$405=B57)*'Beispiel Aktivitäten'!$A$6:$A$405))),""))</f>
      </c>
      <c r="N57" s="9"/>
    </row>
    <row r="58" ht="17" customHeight="1" spans="1:14" x14ac:dyDescent="0.25">
      <c r="A58" s="9"/>
      <c r="B58" s="9"/>
      <c r="C58" s="9"/>
      <c r="D58" s="9"/>
      <c r="E58" s="9"/>
      <c r="F58" s="9"/>
      <c r="G58" s="9"/>
      <c r="H58" s="9"/>
      <c r="I58" s="10"/>
      <c r="J58" s="11">
        <f>IF(N(I58)&lt;=0,"",IF(I58&gt;=Einstellungen!$B$9,"A",IF(I58&gt;=Einstellungen!$B$10,"B","C")))</f>
      </c>
      <c r="K58" s="12"/>
      <c r="L58" s="13">
        <f>IF(OR(K58="",D58="ehemalig"),"",IF(K58&lt;$B$5,"überfällig",IF(K58=$B$5,"heute",IF(K58&lt;=$B$5+7,"nächste 7 Tage",""))))</f>
      </c>
      <c r="M58" s="6">
        <f>IF(B58="","",IFERROR(1/(1/SUMPRODUCT(MAX(('Beispiel Aktivitäten'!$B$6:$B$405=B58)*'Beispiel Aktivitäten'!$A$6:$A$405))),""))</f>
      </c>
      <c r="N58" s="9"/>
    </row>
    <row r="59" ht="17" customHeight="1" spans="1:14" x14ac:dyDescent="0.25">
      <c r="A59" s="9"/>
      <c r="B59" s="9"/>
      <c r="C59" s="9"/>
      <c r="D59" s="9"/>
      <c r="E59" s="9"/>
      <c r="F59" s="9"/>
      <c r="G59" s="9"/>
      <c r="H59" s="9"/>
      <c r="I59" s="10"/>
      <c r="J59" s="11">
        <f>IF(N(I59)&lt;=0,"",IF(I59&gt;=Einstellungen!$B$9,"A",IF(I59&gt;=Einstellungen!$B$10,"B","C")))</f>
      </c>
      <c r="K59" s="12"/>
      <c r="L59" s="13">
        <f>IF(OR(K59="",D59="ehemalig"),"",IF(K59&lt;$B$5,"überfällig",IF(K59=$B$5,"heute",IF(K59&lt;=$B$5+7,"nächste 7 Tage",""))))</f>
      </c>
      <c r="M59" s="6">
        <f>IF(B59="","",IFERROR(1/(1/SUMPRODUCT(MAX(('Beispiel Aktivitäten'!$B$6:$B$405=B59)*'Beispiel Aktivitäten'!$A$6:$A$405))),""))</f>
      </c>
      <c r="N59" s="9"/>
    </row>
    <row r="60" ht="17" customHeight="1" spans="1:14" x14ac:dyDescent="0.25">
      <c r="A60" s="9"/>
      <c r="B60" s="9"/>
      <c r="C60" s="9"/>
      <c r="D60" s="9"/>
      <c r="E60" s="9"/>
      <c r="F60" s="9"/>
      <c r="G60" s="9"/>
      <c r="H60" s="9"/>
      <c r="I60" s="10"/>
      <c r="J60" s="11">
        <f>IF(N(I60)&lt;=0,"",IF(I60&gt;=Einstellungen!$B$9,"A",IF(I60&gt;=Einstellungen!$B$10,"B","C")))</f>
      </c>
      <c r="K60" s="12"/>
      <c r="L60" s="13">
        <f>IF(OR(K60="",D60="ehemalig"),"",IF(K60&lt;$B$5,"überfällig",IF(K60=$B$5,"heute",IF(K60&lt;=$B$5+7,"nächste 7 Tage",""))))</f>
      </c>
      <c r="M60" s="6">
        <f>IF(B60="","",IFERROR(1/(1/SUMPRODUCT(MAX(('Beispiel Aktivitäten'!$B$6:$B$405=B60)*'Beispiel Aktivitäten'!$A$6:$A$405))),""))</f>
      </c>
      <c r="N60" s="9"/>
    </row>
    <row r="61" ht="17" customHeight="1" spans="1:14" x14ac:dyDescent="0.25">
      <c r="A61" s="9"/>
      <c r="B61" s="9"/>
      <c r="C61" s="9"/>
      <c r="D61" s="9"/>
      <c r="E61" s="9"/>
      <c r="F61" s="9"/>
      <c r="G61" s="9"/>
      <c r="H61" s="9"/>
      <c r="I61" s="10"/>
      <c r="J61" s="11">
        <f>IF(N(I61)&lt;=0,"",IF(I61&gt;=Einstellungen!$B$9,"A",IF(I61&gt;=Einstellungen!$B$10,"B","C")))</f>
      </c>
      <c r="K61" s="12"/>
      <c r="L61" s="13">
        <f>IF(OR(K61="",D61="ehemalig"),"",IF(K61&lt;$B$5,"überfällig",IF(K61=$B$5,"heute",IF(K61&lt;=$B$5+7,"nächste 7 Tage",""))))</f>
      </c>
      <c r="M61" s="6">
        <f>IF(B61="","",IFERROR(1/(1/SUMPRODUCT(MAX(('Beispiel Aktivitäten'!$B$6:$B$405=B61)*'Beispiel Aktivitäten'!$A$6:$A$405))),""))</f>
      </c>
      <c r="N61" s="9"/>
    </row>
    <row r="62" ht="17" customHeight="1" spans="1:14" x14ac:dyDescent="0.25">
      <c r="A62" s="9"/>
      <c r="B62" s="9"/>
      <c r="C62" s="9"/>
      <c r="D62" s="9"/>
      <c r="E62" s="9"/>
      <c r="F62" s="9"/>
      <c r="G62" s="9"/>
      <c r="H62" s="9"/>
      <c r="I62" s="10"/>
      <c r="J62" s="11">
        <f>IF(N(I62)&lt;=0,"",IF(I62&gt;=Einstellungen!$B$9,"A",IF(I62&gt;=Einstellungen!$B$10,"B","C")))</f>
      </c>
      <c r="K62" s="12"/>
      <c r="L62" s="13">
        <f>IF(OR(K62="",D62="ehemalig"),"",IF(K62&lt;$B$5,"überfällig",IF(K62=$B$5,"heute",IF(K62&lt;=$B$5+7,"nächste 7 Tage",""))))</f>
      </c>
      <c r="M62" s="6">
        <f>IF(B62="","",IFERROR(1/(1/SUMPRODUCT(MAX(('Beispiel Aktivitäten'!$B$6:$B$405=B62)*'Beispiel Aktivitäten'!$A$6:$A$405))),""))</f>
      </c>
      <c r="N62" s="9"/>
    </row>
    <row r="63" ht="17" customHeight="1" spans="1:14" x14ac:dyDescent="0.25">
      <c r="A63" s="9"/>
      <c r="B63" s="9"/>
      <c r="C63" s="9"/>
      <c r="D63" s="9"/>
      <c r="E63" s="9"/>
      <c r="F63" s="9"/>
      <c r="G63" s="9"/>
      <c r="H63" s="9"/>
      <c r="I63" s="10"/>
      <c r="J63" s="11">
        <f>IF(N(I63)&lt;=0,"",IF(I63&gt;=Einstellungen!$B$9,"A",IF(I63&gt;=Einstellungen!$B$10,"B","C")))</f>
      </c>
      <c r="K63" s="12"/>
      <c r="L63" s="13">
        <f>IF(OR(K63="",D63="ehemalig"),"",IF(K63&lt;$B$5,"überfällig",IF(K63=$B$5,"heute",IF(K63&lt;=$B$5+7,"nächste 7 Tage",""))))</f>
      </c>
      <c r="M63" s="6">
        <f>IF(B63="","",IFERROR(1/(1/SUMPRODUCT(MAX(('Beispiel Aktivitäten'!$B$6:$B$405=B63)*'Beispiel Aktivitäten'!$A$6:$A$405))),""))</f>
      </c>
      <c r="N63" s="9"/>
    </row>
    <row r="64" ht="17" customHeight="1" spans="1:14" x14ac:dyDescent="0.25">
      <c r="A64" s="9"/>
      <c r="B64" s="9"/>
      <c r="C64" s="9"/>
      <c r="D64" s="9"/>
      <c r="E64" s="9"/>
      <c r="F64" s="9"/>
      <c r="G64" s="9"/>
      <c r="H64" s="9"/>
      <c r="I64" s="10"/>
      <c r="J64" s="11">
        <f>IF(N(I64)&lt;=0,"",IF(I64&gt;=Einstellungen!$B$9,"A",IF(I64&gt;=Einstellungen!$B$10,"B","C")))</f>
      </c>
      <c r="K64" s="12"/>
      <c r="L64" s="13">
        <f>IF(OR(K64="",D64="ehemalig"),"",IF(K64&lt;$B$5,"überfällig",IF(K64=$B$5,"heute",IF(K64&lt;=$B$5+7,"nächste 7 Tage",""))))</f>
      </c>
      <c r="M64" s="6">
        <f>IF(B64="","",IFERROR(1/(1/SUMPRODUCT(MAX(('Beispiel Aktivitäten'!$B$6:$B$405=B64)*'Beispiel Aktivitäten'!$A$6:$A$405))),""))</f>
      </c>
      <c r="N64" s="9"/>
    </row>
    <row r="65" ht="17" customHeight="1" spans="1:14" x14ac:dyDescent="0.25">
      <c r="A65" s="9"/>
      <c r="B65" s="9"/>
      <c r="C65" s="9"/>
      <c r="D65" s="9"/>
      <c r="E65" s="9"/>
      <c r="F65" s="9"/>
      <c r="G65" s="9"/>
      <c r="H65" s="9"/>
      <c r="I65" s="10"/>
      <c r="J65" s="11">
        <f>IF(N(I65)&lt;=0,"",IF(I65&gt;=Einstellungen!$B$9,"A",IF(I65&gt;=Einstellungen!$B$10,"B","C")))</f>
      </c>
      <c r="K65" s="12"/>
      <c r="L65" s="13">
        <f>IF(OR(K65="",D65="ehemalig"),"",IF(K65&lt;$B$5,"überfällig",IF(K65=$B$5,"heute",IF(K65&lt;=$B$5+7,"nächste 7 Tage",""))))</f>
      </c>
      <c r="M65" s="6">
        <f>IF(B65="","",IFERROR(1/(1/SUMPRODUCT(MAX(('Beispiel Aktivitäten'!$B$6:$B$405=B65)*'Beispiel Aktivitäten'!$A$6:$A$405))),""))</f>
      </c>
      <c r="N65" s="9"/>
    </row>
    <row r="66" ht="17" customHeight="1" spans="1:14" x14ac:dyDescent="0.25">
      <c r="A66" s="9"/>
      <c r="B66" s="9"/>
      <c r="C66" s="9"/>
      <c r="D66" s="9"/>
      <c r="E66" s="9"/>
      <c r="F66" s="9"/>
      <c r="G66" s="9"/>
      <c r="H66" s="9"/>
      <c r="I66" s="10"/>
      <c r="J66" s="11">
        <f>IF(N(I66)&lt;=0,"",IF(I66&gt;=Einstellungen!$B$9,"A",IF(I66&gt;=Einstellungen!$B$10,"B","C")))</f>
      </c>
      <c r="K66" s="12"/>
      <c r="L66" s="13">
        <f>IF(OR(K66="",D66="ehemalig"),"",IF(K66&lt;$B$5,"überfällig",IF(K66=$B$5,"heute",IF(K66&lt;=$B$5+7,"nächste 7 Tage",""))))</f>
      </c>
      <c r="M66" s="6">
        <f>IF(B66="","",IFERROR(1/(1/SUMPRODUCT(MAX(('Beispiel Aktivitäten'!$B$6:$B$405=B66)*'Beispiel Aktivitäten'!$A$6:$A$405))),""))</f>
      </c>
      <c r="N66" s="9"/>
    </row>
    <row r="67" ht="17" customHeight="1" spans="1:14" x14ac:dyDescent="0.25">
      <c r="A67" s="9"/>
      <c r="B67" s="9"/>
      <c r="C67" s="9"/>
      <c r="D67" s="9"/>
      <c r="E67" s="9"/>
      <c r="F67" s="9"/>
      <c r="G67" s="9"/>
      <c r="H67" s="9"/>
      <c r="I67" s="10"/>
      <c r="J67" s="11">
        <f>IF(N(I67)&lt;=0,"",IF(I67&gt;=Einstellungen!$B$9,"A",IF(I67&gt;=Einstellungen!$B$10,"B","C")))</f>
      </c>
      <c r="K67" s="12"/>
      <c r="L67" s="13">
        <f>IF(OR(K67="",D67="ehemalig"),"",IF(K67&lt;$B$5,"überfällig",IF(K67=$B$5,"heute",IF(K67&lt;=$B$5+7,"nächste 7 Tage",""))))</f>
      </c>
      <c r="M67" s="6">
        <f>IF(B67="","",IFERROR(1/(1/SUMPRODUCT(MAX(('Beispiel Aktivitäten'!$B$6:$B$405=B67)*'Beispiel Aktivitäten'!$A$6:$A$405))),""))</f>
      </c>
      <c r="N67" s="9"/>
    </row>
    <row r="68" ht="17" customHeight="1" spans="1:14" x14ac:dyDescent="0.25">
      <c r="A68" s="9"/>
      <c r="B68" s="9"/>
      <c r="C68" s="9"/>
      <c r="D68" s="9"/>
      <c r="E68" s="9"/>
      <c r="F68" s="9"/>
      <c r="G68" s="9"/>
      <c r="H68" s="9"/>
      <c r="I68" s="10"/>
      <c r="J68" s="11">
        <f>IF(N(I68)&lt;=0,"",IF(I68&gt;=Einstellungen!$B$9,"A",IF(I68&gt;=Einstellungen!$B$10,"B","C")))</f>
      </c>
      <c r="K68" s="12"/>
      <c r="L68" s="13">
        <f>IF(OR(K68="",D68="ehemalig"),"",IF(K68&lt;$B$5,"überfällig",IF(K68=$B$5,"heute",IF(K68&lt;=$B$5+7,"nächste 7 Tage",""))))</f>
      </c>
      <c r="M68" s="6">
        <f>IF(B68="","",IFERROR(1/(1/SUMPRODUCT(MAX(('Beispiel Aktivitäten'!$B$6:$B$405=B68)*'Beispiel Aktivitäten'!$A$6:$A$405))),""))</f>
      </c>
      <c r="N68" s="9"/>
    </row>
    <row r="69" ht="17" customHeight="1" spans="1:14" x14ac:dyDescent="0.25">
      <c r="A69" s="9"/>
      <c r="B69" s="9"/>
      <c r="C69" s="9"/>
      <c r="D69" s="9"/>
      <c r="E69" s="9"/>
      <c r="F69" s="9"/>
      <c r="G69" s="9"/>
      <c r="H69" s="9"/>
      <c r="I69" s="10"/>
      <c r="J69" s="11">
        <f>IF(N(I69)&lt;=0,"",IF(I69&gt;=Einstellungen!$B$9,"A",IF(I69&gt;=Einstellungen!$B$10,"B","C")))</f>
      </c>
      <c r="K69" s="12"/>
      <c r="L69" s="13">
        <f>IF(OR(K69="",D69="ehemalig"),"",IF(K69&lt;$B$5,"überfällig",IF(K69=$B$5,"heute",IF(K69&lt;=$B$5+7,"nächste 7 Tage",""))))</f>
      </c>
      <c r="M69" s="6">
        <f>IF(B69="","",IFERROR(1/(1/SUMPRODUCT(MAX(('Beispiel Aktivitäten'!$B$6:$B$405=B69)*'Beispiel Aktivitäten'!$A$6:$A$405))),""))</f>
      </c>
      <c r="N69" s="9"/>
    </row>
    <row r="70" ht="17" customHeight="1" spans="1:14" x14ac:dyDescent="0.25">
      <c r="A70" s="9"/>
      <c r="B70" s="9"/>
      <c r="C70" s="9"/>
      <c r="D70" s="9"/>
      <c r="E70" s="9"/>
      <c r="F70" s="9"/>
      <c r="G70" s="9"/>
      <c r="H70" s="9"/>
      <c r="I70" s="10"/>
      <c r="J70" s="11">
        <f>IF(N(I70)&lt;=0,"",IF(I70&gt;=Einstellungen!$B$9,"A",IF(I70&gt;=Einstellungen!$B$10,"B","C")))</f>
      </c>
      <c r="K70" s="12"/>
      <c r="L70" s="13">
        <f>IF(OR(K70="",D70="ehemalig"),"",IF(K70&lt;$B$5,"überfällig",IF(K70=$B$5,"heute",IF(K70&lt;=$B$5+7,"nächste 7 Tage",""))))</f>
      </c>
      <c r="M70" s="6">
        <f>IF(B70="","",IFERROR(1/(1/SUMPRODUCT(MAX(('Beispiel Aktivitäten'!$B$6:$B$405=B70)*'Beispiel Aktivitäten'!$A$6:$A$405))),""))</f>
      </c>
      <c r="N70" s="9"/>
    </row>
    <row r="71" ht="17" customHeight="1" spans="1:14" x14ac:dyDescent="0.25">
      <c r="A71" s="9"/>
      <c r="B71" s="9"/>
      <c r="C71" s="9"/>
      <c r="D71" s="9"/>
      <c r="E71" s="9"/>
      <c r="F71" s="9"/>
      <c r="G71" s="9"/>
      <c r="H71" s="9"/>
      <c r="I71" s="10"/>
      <c r="J71" s="11">
        <f>IF(N(I71)&lt;=0,"",IF(I71&gt;=Einstellungen!$B$9,"A",IF(I71&gt;=Einstellungen!$B$10,"B","C")))</f>
      </c>
      <c r="K71" s="12"/>
      <c r="L71" s="13">
        <f>IF(OR(K71="",D71="ehemalig"),"",IF(K71&lt;$B$5,"überfällig",IF(K71=$B$5,"heute",IF(K71&lt;=$B$5+7,"nächste 7 Tage",""))))</f>
      </c>
      <c r="M71" s="6">
        <f>IF(B71="","",IFERROR(1/(1/SUMPRODUCT(MAX(('Beispiel Aktivitäten'!$B$6:$B$405=B71)*'Beispiel Aktivitäten'!$A$6:$A$405))),""))</f>
      </c>
      <c r="N71" s="9"/>
    </row>
    <row r="72" ht="17" customHeight="1" spans="1:14" x14ac:dyDescent="0.25">
      <c r="A72" s="9"/>
      <c r="B72" s="9"/>
      <c r="C72" s="9"/>
      <c r="D72" s="9"/>
      <c r="E72" s="9"/>
      <c r="F72" s="9"/>
      <c r="G72" s="9"/>
      <c r="H72" s="9"/>
      <c r="I72" s="10"/>
      <c r="J72" s="11">
        <f>IF(N(I72)&lt;=0,"",IF(I72&gt;=Einstellungen!$B$9,"A",IF(I72&gt;=Einstellungen!$B$10,"B","C")))</f>
      </c>
      <c r="K72" s="12"/>
      <c r="L72" s="13">
        <f>IF(OR(K72="",D72="ehemalig"),"",IF(K72&lt;$B$5,"überfällig",IF(K72=$B$5,"heute",IF(K72&lt;=$B$5+7,"nächste 7 Tage",""))))</f>
      </c>
      <c r="M72" s="6">
        <f>IF(B72="","",IFERROR(1/(1/SUMPRODUCT(MAX(('Beispiel Aktivitäten'!$B$6:$B$405=B72)*'Beispiel Aktivitäten'!$A$6:$A$405))),""))</f>
      </c>
      <c r="N72" s="9"/>
    </row>
    <row r="73" ht="17" customHeight="1" spans="1:14" x14ac:dyDescent="0.25">
      <c r="A73" s="9"/>
      <c r="B73" s="9"/>
      <c r="C73" s="9"/>
      <c r="D73" s="9"/>
      <c r="E73" s="9"/>
      <c r="F73" s="9"/>
      <c r="G73" s="9"/>
      <c r="H73" s="9"/>
      <c r="I73" s="10"/>
      <c r="J73" s="11">
        <f>IF(N(I73)&lt;=0,"",IF(I73&gt;=Einstellungen!$B$9,"A",IF(I73&gt;=Einstellungen!$B$10,"B","C")))</f>
      </c>
      <c r="K73" s="12"/>
      <c r="L73" s="13">
        <f>IF(OR(K73="",D73="ehemalig"),"",IF(K73&lt;$B$5,"überfällig",IF(K73=$B$5,"heute",IF(K73&lt;=$B$5+7,"nächste 7 Tage",""))))</f>
      </c>
      <c r="M73" s="6">
        <f>IF(B73="","",IFERROR(1/(1/SUMPRODUCT(MAX(('Beispiel Aktivitäten'!$B$6:$B$405=B73)*'Beispiel Aktivitäten'!$A$6:$A$405))),""))</f>
      </c>
      <c r="N73" s="9"/>
    </row>
    <row r="74" ht="17" customHeight="1" spans="1:14" x14ac:dyDescent="0.25">
      <c r="A74" s="9"/>
      <c r="B74" s="9"/>
      <c r="C74" s="9"/>
      <c r="D74" s="9"/>
      <c r="E74" s="9"/>
      <c r="F74" s="9"/>
      <c r="G74" s="9"/>
      <c r="H74" s="9"/>
      <c r="I74" s="10"/>
      <c r="J74" s="11">
        <f>IF(N(I74)&lt;=0,"",IF(I74&gt;=Einstellungen!$B$9,"A",IF(I74&gt;=Einstellungen!$B$10,"B","C")))</f>
      </c>
      <c r="K74" s="12"/>
      <c r="L74" s="13">
        <f>IF(OR(K74="",D74="ehemalig"),"",IF(K74&lt;$B$5,"überfällig",IF(K74=$B$5,"heute",IF(K74&lt;=$B$5+7,"nächste 7 Tage",""))))</f>
      </c>
      <c r="M74" s="6">
        <f>IF(B74="","",IFERROR(1/(1/SUMPRODUCT(MAX(('Beispiel Aktivitäten'!$B$6:$B$405=B74)*'Beispiel Aktivitäten'!$A$6:$A$405))),""))</f>
      </c>
      <c r="N74" s="9"/>
    </row>
    <row r="75" ht="17" customHeight="1" spans="1:14" x14ac:dyDescent="0.25">
      <c r="A75" s="9"/>
      <c r="B75" s="9"/>
      <c r="C75" s="9"/>
      <c r="D75" s="9"/>
      <c r="E75" s="9"/>
      <c r="F75" s="9"/>
      <c r="G75" s="9"/>
      <c r="H75" s="9"/>
      <c r="I75" s="10"/>
      <c r="J75" s="11">
        <f>IF(N(I75)&lt;=0,"",IF(I75&gt;=Einstellungen!$B$9,"A",IF(I75&gt;=Einstellungen!$B$10,"B","C")))</f>
      </c>
      <c r="K75" s="12"/>
      <c r="L75" s="13">
        <f>IF(OR(K75="",D75="ehemalig"),"",IF(K75&lt;$B$5,"überfällig",IF(K75=$B$5,"heute",IF(K75&lt;=$B$5+7,"nächste 7 Tage",""))))</f>
      </c>
      <c r="M75" s="6">
        <f>IF(B75="","",IFERROR(1/(1/SUMPRODUCT(MAX(('Beispiel Aktivitäten'!$B$6:$B$405=B75)*'Beispiel Aktivitäten'!$A$6:$A$405))),""))</f>
      </c>
      <c r="N75" s="9"/>
    </row>
    <row r="76" ht="17" customHeight="1" spans="1:14" x14ac:dyDescent="0.25">
      <c r="A76" s="9"/>
      <c r="B76" s="9"/>
      <c r="C76" s="9"/>
      <c r="D76" s="9"/>
      <c r="E76" s="9"/>
      <c r="F76" s="9"/>
      <c r="G76" s="9"/>
      <c r="H76" s="9"/>
      <c r="I76" s="10"/>
      <c r="J76" s="11">
        <f>IF(N(I76)&lt;=0,"",IF(I76&gt;=Einstellungen!$B$9,"A",IF(I76&gt;=Einstellungen!$B$10,"B","C")))</f>
      </c>
      <c r="K76" s="12"/>
      <c r="L76" s="13">
        <f>IF(OR(K76="",D76="ehemalig"),"",IF(K76&lt;$B$5,"überfällig",IF(K76=$B$5,"heute",IF(K76&lt;=$B$5+7,"nächste 7 Tage",""))))</f>
      </c>
      <c r="M76" s="6">
        <f>IF(B76="","",IFERROR(1/(1/SUMPRODUCT(MAX(('Beispiel Aktivitäten'!$B$6:$B$405=B76)*'Beispiel Aktivitäten'!$A$6:$A$405))),""))</f>
      </c>
      <c r="N76" s="9"/>
    </row>
    <row r="77" ht="17" customHeight="1" spans="1:14" x14ac:dyDescent="0.25">
      <c r="A77" s="9"/>
      <c r="B77" s="9"/>
      <c r="C77" s="9"/>
      <c r="D77" s="9"/>
      <c r="E77" s="9"/>
      <c r="F77" s="9"/>
      <c r="G77" s="9"/>
      <c r="H77" s="9"/>
      <c r="I77" s="10"/>
      <c r="J77" s="11">
        <f>IF(N(I77)&lt;=0,"",IF(I77&gt;=Einstellungen!$B$9,"A",IF(I77&gt;=Einstellungen!$B$10,"B","C")))</f>
      </c>
      <c r="K77" s="12"/>
      <c r="L77" s="13">
        <f>IF(OR(K77="",D77="ehemalig"),"",IF(K77&lt;$B$5,"überfällig",IF(K77=$B$5,"heute",IF(K77&lt;=$B$5+7,"nächste 7 Tage",""))))</f>
      </c>
      <c r="M77" s="6">
        <f>IF(B77="","",IFERROR(1/(1/SUMPRODUCT(MAX(('Beispiel Aktivitäten'!$B$6:$B$405=B77)*'Beispiel Aktivitäten'!$A$6:$A$405))),""))</f>
      </c>
      <c r="N77" s="9"/>
    </row>
    <row r="78" ht="17" customHeight="1" spans="1:14" x14ac:dyDescent="0.25">
      <c r="A78" s="9"/>
      <c r="B78" s="9"/>
      <c r="C78" s="9"/>
      <c r="D78" s="9"/>
      <c r="E78" s="9"/>
      <c r="F78" s="9"/>
      <c r="G78" s="9"/>
      <c r="H78" s="9"/>
      <c r="I78" s="10"/>
      <c r="J78" s="11">
        <f>IF(N(I78)&lt;=0,"",IF(I78&gt;=Einstellungen!$B$9,"A",IF(I78&gt;=Einstellungen!$B$10,"B","C")))</f>
      </c>
      <c r="K78" s="12"/>
      <c r="L78" s="13">
        <f>IF(OR(K78="",D78="ehemalig"),"",IF(K78&lt;$B$5,"überfällig",IF(K78=$B$5,"heute",IF(K78&lt;=$B$5+7,"nächste 7 Tage",""))))</f>
      </c>
      <c r="M78" s="6">
        <f>IF(B78="","",IFERROR(1/(1/SUMPRODUCT(MAX(('Beispiel Aktivitäten'!$B$6:$B$405=B78)*'Beispiel Aktivitäten'!$A$6:$A$405))),""))</f>
      </c>
      <c r="N78" s="9"/>
    </row>
    <row r="79" ht="17" customHeight="1" spans="1:14" x14ac:dyDescent="0.25">
      <c r="A79" s="9"/>
      <c r="B79" s="9"/>
      <c r="C79" s="9"/>
      <c r="D79" s="9"/>
      <c r="E79" s="9"/>
      <c r="F79" s="9"/>
      <c r="G79" s="9"/>
      <c r="H79" s="9"/>
      <c r="I79" s="10"/>
      <c r="J79" s="11">
        <f>IF(N(I79)&lt;=0,"",IF(I79&gt;=Einstellungen!$B$9,"A",IF(I79&gt;=Einstellungen!$B$10,"B","C")))</f>
      </c>
      <c r="K79" s="12"/>
      <c r="L79" s="13">
        <f>IF(OR(K79="",D79="ehemalig"),"",IF(K79&lt;$B$5,"überfällig",IF(K79=$B$5,"heute",IF(K79&lt;=$B$5+7,"nächste 7 Tage",""))))</f>
      </c>
      <c r="M79" s="6">
        <f>IF(B79="","",IFERROR(1/(1/SUMPRODUCT(MAX(('Beispiel Aktivitäten'!$B$6:$B$405=B79)*'Beispiel Aktivitäten'!$A$6:$A$405))),""))</f>
      </c>
      <c r="N79" s="9"/>
    </row>
    <row r="80" ht="17" customHeight="1" spans="1:14" x14ac:dyDescent="0.25">
      <c r="A80" s="9"/>
      <c r="B80" s="9"/>
      <c r="C80" s="9"/>
      <c r="D80" s="9"/>
      <c r="E80" s="9"/>
      <c r="F80" s="9"/>
      <c r="G80" s="9"/>
      <c r="H80" s="9"/>
      <c r="I80" s="10"/>
      <c r="J80" s="11">
        <f>IF(N(I80)&lt;=0,"",IF(I80&gt;=Einstellungen!$B$9,"A",IF(I80&gt;=Einstellungen!$B$10,"B","C")))</f>
      </c>
      <c r="K80" s="12"/>
      <c r="L80" s="13">
        <f>IF(OR(K80="",D80="ehemalig"),"",IF(K80&lt;$B$5,"überfällig",IF(K80=$B$5,"heute",IF(K80&lt;=$B$5+7,"nächste 7 Tage",""))))</f>
      </c>
      <c r="M80" s="6">
        <f>IF(B80="","",IFERROR(1/(1/SUMPRODUCT(MAX(('Beispiel Aktivitäten'!$B$6:$B$405=B80)*'Beispiel Aktivitäten'!$A$6:$A$405))),""))</f>
      </c>
      <c r="N80" s="9"/>
    </row>
    <row r="81" ht="17" customHeight="1" spans="1:14" x14ac:dyDescent="0.25">
      <c r="A81" s="9"/>
      <c r="B81" s="9"/>
      <c r="C81" s="9"/>
      <c r="D81" s="9"/>
      <c r="E81" s="9"/>
      <c r="F81" s="9"/>
      <c r="G81" s="9"/>
      <c r="H81" s="9"/>
      <c r="I81" s="10"/>
      <c r="J81" s="11">
        <f>IF(N(I81)&lt;=0,"",IF(I81&gt;=Einstellungen!$B$9,"A",IF(I81&gt;=Einstellungen!$B$10,"B","C")))</f>
      </c>
      <c r="K81" s="12"/>
      <c r="L81" s="13">
        <f>IF(OR(K81="",D81="ehemalig"),"",IF(K81&lt;$B$5,"überfällig",IF(K81=$B$5,"heute",IF(K81&lt;=$B$5+7,"nächste 7 Tage",""))))</f>
      </c>
      <c r="M81" s="6">
        <f>IF(B81="","",IFERROR(1/(1/SUMPRODUCT(MAX(('Beispiel Aktivitäten'!$B$6:$B$405=B81)*'Beispiel Aktivitäten'!$A$6:$A$405))),""))</f>
      </c>
      <c r="N81" s="9"/>
    </row>
    <row r="82" ht="17" customHeight="1" spans="1:14" x14ac:dyDescent="0.25">
      <c r="A82" s="9"/>
      <c r="B82" s="9"/>
      <c r="C82" s="9"/>
      <c r="D82" s="9"/>
      <c r="E82" s="9"/>
      <c r="F82" s="9"/>
      <c r="G82" s="9"/>
      <c r="H82" s="9"/>
      <c r="I82" s="10"/>
      <c r="J82" s="11">
        <f>IF(N(I82)&lt;=0,"",IF(I82&gt;=Einstellungen!$B$9,"A",IF(I82&gt;=Einstellungen!$B$10,"B","C")))</f>
      </c>
      <c r="K82" s="12"/>
      <c r="L82" s="13">
        <f>IF(OR(K82="",D82="ehemalig"),"",IF(K82&lt;$B$5,"überfällig",IF(K82=$B$5,"heute",IF(K82&lt;=$B$5+7,"nächste 7 Tage",""))))</f>
      </c>
      <c r="M82" s="6">
        <f>IF(B82="","",IFERROR(1/(1/SUMPRODUCT(MAX(('Beispiel Aktivitäten'!$B$6:$B$405=B82)*'Beispiel Aktivitäten'!$A$6:$A$405))),""))</f>
      </c>
      <c r="N82" s="9"/>
    </row>
    <row r="83" ht="17" customHeight="1" spans="1:14" x14ac:dyDescent="0.25">
      <c r="A83" s="9"/>
      <c r="B83" s="9"/>
      <c r="C83" s="9"/>
      <c r="D83" s="9"/>
      <c r="E83" s="9"/>
      <c r="F83" s="9"/>
      <c r="G83" s="9"/>
      <c r="H83" s="9"/>
      <c r="I83" s="10"/>
      <c r="J83" s="11">
        <f>IF(N(I83)&lt;=0,"",IF(I83&gt;=Einstellungen!$B$9,"A",IF(I83&gt;=Einstellungen!$B$10,"B","C")))</f>
      </c>
      <c r="K83" s="12"/>
      <c r="L83" s="13">
        <f>IF(OR(K83="",D83="ehemalig"),"",IF(K83&lt;$B$5,"überfällig",IF(K83=$B$5,"heute",IF(K83&lt;=$B$5+7,"nächste 7 Tage",""))))</f>
      </c>
      <c r="M83" s="6">
        <f>IF(B83="","",IFERROR(1/(1/SUMPRODUCT(MAX(('Beispiel Aktivitäten'!$B$6:$B$405=B83)*'Beispiel Aktivitäten'!$A$6:$A$405))),""))</f>
      </c>
      <c r="N83" s="9"/>
    </row>
    <row r="84" ht="17" customHeight="1" spans="1:14" x14ac:dyDescent="0.25">
      <c r="A84" s="9"/>
      <c r="B84" s="9"/>
      <c r="C84" s="9"/>
      <c r="D84" s="9"/>
      <c r="E84" s="9"/>
      <c r="F84" s="9"/>
      <c r="G84" s="9"/>
      <c r="H84" s="9"/>
      <c r="I84" s="10"/>
      <c r="J84" s="11">
        <f>IF(N(I84)&lt;=0,"",IF(I84&gt;=Einstellungen!$B$9,"A",IF(I84&gt;=Einstellungen!$B$10,"B","C")))</f>
      </c>
      <c r="K84" s="12"/>
      <c r="L84" s="13">
        <f>IF(OR(K84="",D84="ehemalig"),"",IF(K84&lt;$B$5,"überfällig",IF(K84=$B$5,"heute",IF(K84&lt;=$B$5+7,"nächste 7 Tage",""))))</f>
      </c>
      <c r="M84" s="6">
        <f>IF(B84="","",IFERROR(1/(1/SUMPRODUCT(MAX(('Beispiel Aktivitäten'!$B$6:$B$405=B84)*'Beispiel Aktivitäten'!$A$6:$A$405))),""))</f>
      </c>
      <c r="N84" s="9"/>
    </row>
    <row r="85" ht="17" customHeight="1" spans="1:14" x14ac:dyDescent="0.25">
      <c r="A85" s="9"/>
      <c r="B85" s="9"/>
      <c r="C85" s="9"/>
      <c r="D85" s="9"/>
      <c r="E85" s="9"/>
      <c r="F85" s="9"/>
      <c r="G85" s="9"/>
      <c r="H85" s="9"/>
      <c r="I85" s="10"/>
      <c r="J85" s="11">
        <f>IF(N(I85)&lt;=0,"",IF(I85&gt;=Einstellungen!$B$9,"A",IF(I85&gt;=Einstellungen!$B$10,"B","C")))</f>
      </c>
      <c r="K85" s="12"/>
      <c r="L85" s="13">
        <f>IF(OR(K85="",D85="ehemalig"),"",IF(K85&lt;$B$5,"überfällig",IF(K85=$B$5,"heute",IF(K85&lt;=$B$5+7,"nächste 7 Tage",""))))</f>
      </c>
      <c r="M85" s="6">
        <f>IF(B85="","",IFERROR(1/(1/SUMPRODUCT(MAX(('Beispiel Aktivitäten'!$B$6:$B$405=B85)*'Beispiel Aktivitäten'!$A$6:$A$405))),""))</f>
      </c>
      <c r="N85" s="9"/>
    </row>
    <row r="86" ht="17" customHeight="1" spans="1:14" x14ac:dyDescent="0.25">
      <c r="A86" s="9"/>
      <c r="B86" s="9"/>
      <c r="C86" s="9"/>
      <c r="D86" s="9"/>
      <c r="E86" s="9"/>
      <c r="F86" s="9"/>
      <c r="G86" s="9"/>
      <c r="H86" s="9"/>
      <c r="I86" s="10"/>
      <c r="J86" s="11">
        <f>IF(N(I86)&lt;=0,"",IF(I86&gt;=Einstellungen!$B$9,"A",IF(I86&gt;=Einstellungen!$B$10,"B","C")))</f>
      </c>
      <c r="K86" s="12"/>
      <c r="L86" s="13">
        <f>IF(OR(K86="",D86="ehemalig"),"",IF(K86&lt;$B$5,"überfällig",IF(K86=$B$5,"heute",IF(K86&lt;=$B$5+7,"nächste 7 Tage",""))))</f>
      </c>
      <c r="M86" s="6">
        <f>IF(B86="","",IFERROR(1/(1/SUMPRODUCT(MAX(('Beispiel Aktivitäten'!$B$6:$B$405=B86)*'Beispiel Aktivitäten'!$A$6:$A$405))),""))</f>
      </c>
      <c r="N86" s="9"/>
    </row>
    <row r="87" ht="17" customHeight="1" spans="1:14" x14ac:dyDescent="0.25">
      <c r="A87" s="9"/>
      <c r="B87" s="9"/>
      <c r="C87" s="9"/>
      <c r="D87" s="9"/>
      <c r="E87" s="9"/>
      <c r="F87" s="9"/>
      <c r="G87" s="9"/>
      <c r="H87" s="9"/>
      <c r="I87" s="10"/>
      <c r="J87" s="11">
        <f>IF(N(I87)&lt;=0,"",IF(I87&gt;=Einstellungen!$B$9,"A",IF(I87&gt;=Einstellungen!$B$10,"B","C")))</f>
      </c>
      <c r="K87" s="12"/>
      <c r="L87" s="13">
        <f>IF(OR(K87="",D87="ehemalig"),"",IF(K87&lt;$B$5,"überfällig",IF(K87=$B$5,"heute",IF(K87&lt;=$B$5+7,"nächste 7 Tage",""))))</f>
      </c>
      <c r="M87" s="6">
        <f>IF(B87="","",IFERROR(1/(1/SUMPRODUCT(MAX(('Beispiel Aktivitäten'!$B$6:$B$405=B87)*'Beispiel Aktivitäten'!$A$6:$A$405))),""))</f>
      </c>
      <c r="N87" s="9"/>
    </row>
    <row r="88" ht="17" customHeight="1" spans="1:14" x14ac:dyDescent="0.25">
      <c r="A88" s="9"/>
      <c r="B88" s="9"/>
      <c r="C88" s="9"/>
      <c r="D88" s="9"/>
      <c r="E88" s="9"/>
      <c r="F88" s="9"/>
      <c r="G88" s="9"/>
      <c r="H88" s="9"/>
      <c r="I88" s="10"/>
      <c r="J88" s="11">
        <f>IF(N(I88)&lt;=0,"",IF(I88&gt;=Einstellungen!$B$9,"A",IF(I88&gt;=Einstellungen!$B$10,"B","C")))</f>
      </c>
      <c r="K88" s="12"/>
      <c r="L88" s="13">
        <f>IF(OR(K88="",D88="ehemalig"),"",IF(K88&lt;$B$5,"überfällig",IF(K88=$B$5,"heute",IF(K88&lt;=$B$5+7,"nächste 7 Tage",""))))</f>
      </c>
      <c r="M88" s="6">
        <f>IF(B88="","",IFERROR(1/(1/SUMPRODUCT(MAX(('Beispiel Aktivitäten'!$B$6:$B$405=B88)*'Beispiel Aktivitäten'!$A$6:$A$405))),""))</f>
      </c>
      <c r="N88" s="9"/>
    </row>
    <row r="89" ht="17" customHeight="1" spans="1:14" x14ac:dyDescent="0.25">
      <c r="A89" s="9"/>
      <c r="B89" s="9"/>
      <c r="C89" s="9"/>
      <c r="D89" s="9"/>
      <c r="E89" s="9"/>
      <c r="F89" s="9"/>
      <c r="G89" s="9"/>
      <c r="H89" s="9"/>
      <c r="I89" s="10"/>
      <c r="J89" s="11">
        <f>IF(N(I89)&lt;=0,"",IF(I89&gt;=Einstellungen!$B$9,"A",IF(I89&gt;=Einstellungen!$B$10,"B","C")))</f>
      </c>
      <c r="K89" s="12"/>
      <c r="L89" s="13">
        <f>IF(OR(K89="",D89="ehemalig"),"",IF(K89&lt;$B$5,"überfällig",IF(K89=$B$5,"heute",IF(K89&lt;=$B$5+7,"nächste 7 Tage",""))))</f>
      </c>
      <c r="M89" s="6">
        <f>IF(B89="","",IFERROR(1/(1/SUMPRODUCT(MAX(('Beispiel Aktivitäten'!$B$6:$B$405=B89)*'Beispiel Aktivitäten'!$A$6:$A$405))),""))</f>
      </c>
      <c r="N89" s="9"/>
    </row>
    <row r="90" ht="17" customHeight="1" spans="1:14" x14ac:dyDescent="0.25">
      <c r="A90" s="9"/>
      <c r="B90" s="9"/>
      <c r="C90" s="9"/>
      <c r="D90" s="9"/>
      <c r="E90" s="9"/>
      <c r="F90" s="9"/>
      <c r="G90" s="9"/>
      <c r="H90" s="9"/>
      <c r="I90" s="10"/>
      <c r="J90" s="11">
        <f>IF(N(I90)&lt;=0,"",IF(I90&gt;=Einstellungen!$B$9,"A",IF(I90&gt;=Einstellungen!$B$10,"B","C")))</f>
      </c>
      <c r="K90" s="12"/>
      <c r="L90" s="13">
        <f>IF(OR(K90="",D90="ehemalig"),"",IF(K90&lt;$B$5,"überfällig",IF(K90=$B$5,"heute",IF(K90&lt;=$B$5+7,"nächste 7 Tage",""))))</f>
      </c>
      <c r="M90" s="6">
        <f>IF(B90="","",IFERROR(1/(1/SUMPRODUCT(MAX(('Beispiel Aktivitäten'!$B$6:$B$405=B90)*'Beispiel Aktivitäten'!$A$6:$A$405))),""))</f>
      </c>
      <c r="N90" s="9"/>
    </row>
    <row r="91" ht="17" customHeight="1" spans="1:14" x14ac:dyDescent="0.25">
      <c r="A91" s="9"/>
      <c r="B91" s="9"/>
      <c r="C91" s="9"/>
      <c r="D91" s="9"/>
      <c r="E91" s="9"/>
      <c r="F91" s="9"/>
      <c r="G91" s="9"/>
      <c r="H91" s="9"/>
      <c r="I91" s="10"/>
      <c r="J91" s="11">
        <f>IF(N(I91)&lt;=0,"",IF(I91&gt;=Einstellungen!$B$9,"A",IF(I91&gt;=Einstellungen!$B$10,"B","C")))</f>
      </c>
      <c r="K91" s="12"/>
      <c r="L91" s="13">
        <f>IF(OR(K91="",D91="ehemalig"),"",IF(K91&lt;$B$5,"überfällig",IF(K91=$B$5,"heute",IF(K91&lt;=$B$5+7,"nächste 7 Tage",""))))</f>
      </c>
      <c r="M91" s="6">
        <f>IF(B91="","",IFERROR(1/(1/SUMPRODUCT(MAX(('Beispiel Aktivitäten'!$B$6:$B$405=B91)*'Beispiel Aktivitäten'!$A$6:$A$405))),""))</f>
      </c>
      <c r="N91" s="9"/>
    </row>
    <row r="92" ht="17" customHeight="1" spans="1:14" x14ac:dyDescent="0.25">
      <c r="A92" s="9"/>
      <c r="B92" s="9"/>
      <c r="C92" s="9"/>
      <c r="D92" s="9"/>
      <c r="E92" s="9"/>
      <c r="F92" s="9"/>
      <c r="G92" s="9"/>
      <c r="H92" s="9"/>
      <c r="I92" s="10"/>
      <c r="J92" s="11">
        <f>IF(N(I92)&lt;=0,"",IF(I92&gt;=Einstellungen!$B$9,"A",IF(I92&gt;=Einstellungen!$B$10,"B","C")))</f>
      </c>
      <c r="K92" s="12"/>
      <c r="L92" s="13">
        <f>IF(OR(K92="",D92="ehemalig"),"",IF(K92&lt;$B$5,"überfällig",IF(K92=$B$5,"heute",IF(K92&lt;=$B$5+7,"nächste 7 Tage",""))))</f>
      </c>
      <c r="M92" s="6">
        <f>IF(B92="","",IFERROR(1/(1/SUMPRODUCT(MAX(('Beispiel Aktivitäten'!$B$6:$B$405=B92)*'Beispiel Aktivitäten'!$A$6:$A$405))),""))</f>
      </c>
      <c r="N92" s="9"/>
    </row>
    <row r="93" ht="17" customHeight="1" spans="1:14" x14ac:dyDescent="0.25">
      <c r="A93" s="9"/>
      <c r="B93" s="9"/>
      <c r="C93" s="9"/>
      <c r="D93" s="9"/>
      <c r="E93" s="9"/>
      <c r="F93" s="9"/>
      <c r="G93" s="9"/>
      <c r="H93" s="9"/>
      <c r="I93" s="10"/>
      <c r="J93" s="11">
        <f>IF(N(I93)&lt;=0,"",IF(I93&gt;=Einstellungen!$B$9,"A",IF(I93&gt;=Einstellungen!$B$10,"B","C")))</f>
      </c>
      <c r="K93" s="12"/>
      <c r="L93" s="13">
        <f>IF(OR(K93="",D93="ehemalig"),"",IF(K93&lt;$B$5,"überfällig",IF(K93=$B$5,"heute",IF(K93&lt;=$B$5+7,"nächste 7 Tage",""))))</f>
      </c>
      <c r="M93" s="6">
        <f>IF(B93="","",IFERROR(1/(1/SUMPRODUCT(MAX(('Beispiel Aktivitäten'!$B$6:$B$405=B93)*'Beispiel Aktivitäten'!$A$6:$A$405))),""))</f>
      </c>
      <c r="N93" s="9"/>
    </row>
    <row r="94" ht="17" customHeight="1" spans="1:14" x14ac:dyDescent="0.25">
      <c r="A94" s="9"/>
      <c r="B94" s="9"/>
      <c r="C94" s="9"/>
      <c r="D94" s="9"/>
      <c r="E94" s="9"/>
      <c r="F94" s="9"/>
      <c r="G94" s="9"/>
      <c r="H94" s="9"/>
      <c r="I94" s="10"/>
      <c r="J94" s="11">
        <f>IF(N(I94)&lt;=0,"",IF(I94&gt;=Einstellungen!$B$9,"A",IF(I94&gt;=Einstellungen!$B$10,"B","C")))</f>
      </c>
      <c r="K94" s="12"/>
      <c r="L94" s="13">
        <f>IF(OR(K94="",D94="ehemalig"),"",IF(K94&lt;$B$5,"überfällig",IF(K94=$B$5,"heute",IF(K94&lt;=$B$5+7,"nächste 7 Tage",""))))</f>
      </c>
      <c r="M94" s="6">
        <f>IF(B94="","",IFERROR(1/(1/SUMPRODUCT(MAX(('Beispiel Aktivitäten'!$B$6:$B$405=B94)*'Beispiel Aktivitäten'!$A$6:$A$405))),""))</f>
      </c>
      <c r="N94" s="9"/>
    </row>
    <row r="95" ht="17" customHeight="1" spans="1:14" x14ac:dyDescent="0.25">
      <c r="A95" s="9"/>
      <c r="B95" s="9"/>
      <c r="C95" s="9"/>
      <c r="D95" s="9"/>
      <c r="E95" s="9"/>
      <c r="F95" s="9"/>
      <c r="G95" s="9"/>
      <c r="H95" s="9"/>
      <c r="I95" s="10"/>
      <c r="J95" s="11">
        <f>IF(N(I95)&lt;=0,"",IF(I95&gt;=Einstellungen!$B$9,"A",IF(I95&gt;=Einstellungen!$B$10,"B","C")))</f>
      </c>
      <c r="K95" s="12"/>
      <c r="L95" s="13">
        <f>IF(OR(K95="",D95="ehemalig"),"",IF(K95&lt;$B$5,"überfällig",IF(K95=$B$5,"heute",IF(K95&lt;=$B$5+7,"nächste 7 Tage",""))))</f>
      </c>
      <c r="M95" s="6">
        <f>IF(B95="","",IFERROR(1/(1/SUMPRODUCT(MAX(('Beispiel Aktivitäten'!$B$6:$B$405=B95)*'Beispiel Aktivitäten'!$A$6:$A$405))),""))</f>
      </c>
      <c r="N95" s="9"/>
    </row>
    <row r="96" ht="17" customHeight="1" spans="1:14" x14ac:dyDescent="0.25">
      <c r="A96" s="9"/>
      <c r="B96" s="9"/>
      <c r="C96" s="9"/>
      <c r="D96" s="9"/>
      <c r="E96" s="9"/>
      <c r="F96" s="9"/>
      <c r="G96" s="9"/>
      <c r="H96" s="9"/>
      <c r="I96" s="10"/>
      <c r="J96" s="11">
        <f>IF(N(I96)&lt;=0,"",IF(I96&gt;=Einstellungen!$B$9,"A",IF(I96&gt;=Einstellungen!$B$10,"B","C")))</f>
      </c>
      <c r="K96" s="12"/>
      <c r="L96" s="13">
        <f>IF(OR(K96="",D96="ehemalig"),"",IF(K96&lt;$B$5,"überfällig",IF(K96=$B$5,"heute",IF(K96&lt;=$B$5+7,"nächste 7 Tage",""))))</f>
      </c>
      <c r="M96" s="6">
        <f>IF(B96="","",IFERROR(1/(1/SUMPRODUCT(MAX(('Beispiel Aktivitäten'!$B$6:$B$405=B96)*'Beispiel Aktivitäten'!$A$6:$A$405))),""))</f>
      </c>
      <c r="N96" s="9"/>
    </row>
    <row r="97" ht="17" customHeight="1" spans="1:14" x14ac:dyDescent="0.25">
      <c r="A97" s="9"/>
      <c r="B97" s="9"/>
      <c r="C97" s="9"/>
      <c r="D97" s="9"/>
      <c r="E97" s="9"/>
      <c r="F97" s="9"/>
      <c r="G97" s="9"/>
      <c r="H97" s="9"/>
      <c r="I97" s="10"/>
      <c r="J97" s="11">
        <f>IF(N(I97)&lt;=0,"",IF(I97&gt;=Einstellungen!$B$9,"A",IF(I97&gt;=Einstellungen!$B$10,"B","C")))</f>
      </c>
      <c r="K97" s="12"/>
      <c r="L97" s="13">
        <f>IF(OR(K97="",D97="ehemalig"),"",IF(K97&lt;$B$5,"überfällig",IF(K97=$B$5,"heute",IF(K97&lt;=$B$5+7,"nächste 7 Tage",""))))</f>
      </c>
      <c r="M97" s="6">
        <f>IF(B97="","",IFERROR(1/(1/SUMPRODUCT(MAX(('Beispiel Aktivitäten'!$B$6:$B$405=B97)*'Beispiel Aktivitäten'!$A$6:$A$405))),""))</f>
      </c>
      <c r="N97" s="9"/>
    </row>
    <row r="98" ht="17" customHeight="1" spans="1:14" x14ac:dyDescent="0.25">
      <c r="A98" s="9"/>
      <c r="B98" s="9"/>
      <c r="C98" s="9"/>
      <c r="D98" s="9"/>
      <c r="E98" s="9"/>
      <c r="F98" s="9"/>
      <c r="G98" s="9"/>
      <c r="H98" s="9"/>
      <c r="I98" s="10"/>
      <c r="J98" s="11">
        <f>IF(N(I98)&lt;=0,"",IF(I98&gt;=Einstellungen!$B$9,"A",IF(I98&gt;=Einstellungen!$B$10,"B","C")))</f>
      </c>
      <c r="K98" s="12"/>
      <c r="L98" s="13">
        <f>IF(OR(K98="",D98="ehemalig"),"",IF(K98&lt;$B$5,"überfällig",IF(K98=$B$5,"heute",IF(K98&lt;=$B$5+7,"nächste 7 Tage",""))))</f>
      </c>
      <c r="M98" s="6">
        <f>IF(B98="","",IFERROR(1/(1/SUMPRODUCT(MAX(('Beispiel Aktivitäten'!$B$6:$B$405=B98)*'Beispiel Aktivitäten'!$A$6:$A$405))),""))</f>
      </c>
      <c r="N98" s="9"/>
    </row>
    <row r="99" ht="17" customHeight="1" spans="1:14" x14ac:dyDescent="0.25">
      <c r="A99" s="9"/>
      <c r="B99" s="9"/>
      <c r="C99" s="9"/>
      <c r="D99" s="9"/>
      <c r="E99" s="9"/>
      <c r="F99" s="9"/>
      <c r="G99" s="9"/>
      <c r="H99" s="9"/>
      <c r="I99" s="10"/>
      <c r="J99" s="11">
        <f>IF(N(I99)&lt;=0,"",IF(I99&gt;=Einstellungen!$B$9,"A",IF(I99&gt;=Einstellungen!$B$10,"B","C")))</f>
      </c>
      <c r="K99" s="12"/>
      <c r="L99" s="13">
        <f>IF(OR(K99="",D99="ehemalig"),"",IF(K99&lt;$B$5,"überfällig",IF(K99=$B$5,"heute",IF(K99&lt;=$B$5+7,"nächste 7 Tage",""))))</f>
      </c>
      <c r="M99" s="6">
        <f>IF(B99="","",IFERROR(1/(1/SUMPRODUCT(MAX(('Beispiel Aktivitäten'!$B$6:$B$405=B99)*'Beispiel Aktivitäten'!$A$6:$A$405))),""))</f>
      </c>
      <c r="N99" s="9"/>
    </row>
    <row r="100" ht="17" customHeight="1" spans="1:14" x14ac:dyDescent="0.25">
      <c r="A100" s="9"/>
      <c r="B100" s="9"/>
      <c r="C100" s="9"/>
      <c r="D100" s="9"/>
      <c r="E100" s="9"/>
      <c r="F100" s="9"/>
      <c r="G100" s="9"/>
      <c r="H100" s="9"/>
      <c r="I100" s="10"/>
      <c r="J100" s="11">
        <f>IF(N(I100)&lt;=0,"",IF(I100&gt;=Einstellungen!$B$9,"A",IF(I100&gt;=Einstellungen!$B$10,"B","C")))</f>
      </c>
      <c r="K100" s="12"/>
      <c r="L100" s="13">
        <f>IF(OR(K100="",D100="ehemalig"),"",IF(K100&lt;$B$5,"überfällig",IF(K100=$B$5,"heute",IF(K100&lt;=$B$5+7,"nächste 7 Tage",""))))</f>
      </c>
      <c r="M100" s="6">
        <f>IF(B100="","",IFERROR(1/(1/SUMPRODUCT(MAX(('Beispiel Aktivitäten'!$B$6:$B$405=B100)*'Beispiel Aktivitäten'!$A$6:$A$405))),""))</f>
      </c>
      <c r="N100" s="9"/>
    </row>
    <row r="101" ht="17" customHeight="1" spans="1:14" x14ac:dyDescent="0.25">
      <c r="A101" s="9"/>
      <c r="B101" s="9"/>
      <c r="C101" s="9"/>
      <c r="D101" s="9"/>
      <c r="E101" s="9"/>
      <c r="F101" s="9"/>
      <c r="G101" s="9"/>
      <c r="H101" s="9"/>
      <c r="I101" s="10"/>
      <c r="J101" s="11">
        <f>IF(N(I101)&lt;=0,"",IF(I101&gt;=Einstellungen!$B$9,"A",IF(I101&gt;=Einstellungen!$B$10,"B","C")))</f>
      </c>
      <c r="K101" s="12"/>
      <c r="L101" s="13">
        <f>IF(OR(K101="",D101="ehemalig"),"",IF(K101&lt;$B$5,"überfällig",IF(K101=$B$5,"heute",IF(K101&lt;=$B$5+7,"nächste 7 Tage",""))))</f>
      </c>
      <c r="M101" s="6">
        <f>IF(B101="","",IFERROR(1/(1/SUMPRODUCT(MAX(('Beispiel Aktivitäten'!$B$6:$B$405=B101)*'Beispiel Aktivitäten'!$A$6:$A$405))),""))</f>
      </c>
      <c r="N101" s="9"/>
    </row>
    <row r="102" ht="17" customHeight="1" spans="1:14" x14ac:dyDescent="0.25">
      <c r="A102" s="9"/>
      <c r="B102" s="9"/>
      <c r="C102" s="9"/>
      <c r="D102" s="9"/>
      <c r="E102" s="9"/>
      <c r="F102" s="9"/>
      <c r="G102" s="9"/>
      <c r="H102" s="9"/>
      <c r="I102" s="10"/>
      <c r="J102" s="11">
        <f>IF(N(I102)&lt;=0,"",IF(I102&gt;=Einstellungen!$B$9,"A",IF(I102&gt;=Einstellungen!$B$10,"B","C")))</f>
      </c>
      <c r="K102" s="12"/>
      <c r="L102" s="13">
        <f>IF(OR(K102="",D102="ehemalig"),"",IF(K102&lt;$B$5,"überfällig",IF(K102=$B$5,"heute",IF(K102&lt;=$B$5+7,"nächste 7 Tage",""))))</f>
      </c>
      <c r="M102" s="6">
        <f>IF(B102="","",IFERROR(1/(1/SUMPRODUCT(MAX(('Beispiel Aktivitäten'!$B$6:$B$405=B102)*'Beispiel Aktivitäten'!$A$6:$A$405))),""))</f>
      </c>
      <c r="N102" s="9"/>
    </row>
    <row r="103" ht="17" customHeight="1" spans="1:14" x14ac:dyDescent="0.25">
      <c r="A103" s="9"/>
      <c r="B103" s="9"/>
      <c r="C103" s="9"/>
      <c r="D103" s="9"/>
      <c r="E103" s="9"/>
      <c r="F103" s="9"/>
      <c r="G103" s="9"/>
      <c r="H103" s="9"/>
      <c r="I103" s="10"/>
      <c r="J103" s="11">
        <f>IF(N(I103)&lt;=0,"",IF(I103&gt;=Einstellungen!$B$9,"A",IF(I103&gt;=Einstellungen!$B$10,"B","C")))</f>
      </c>
      <c r="K103" s="12"/>
      <c r="L103" s="13">
        <f>IF(OR(K103="",D103="ehemalig"),"",IF(K103&lt;$B$5,"überfällig",IF(K103=$B$5,"heute",IF(K103&lt;=$B$5+7,"nächste 7 Tage",""))))</f>
      </c>
      <c r="M103" s="6">
        <f>IF(B103="","",IFERROR(1/(1/SUMPRODUCT(MAX(('Beispiel Aktivitäten'!$B$6:$B$405=B103)*'Beispiel Aktivitäten'!$A$6:$A$405))),""))</f>
      </c>
      <c r="N103" s="9"/>
    </row>
    <row r="104" ht="17" customHeight="1" spans="1:14" x14ac:dyDescent="0.25">
      <c r="A104" s="9"/>
      <c r="B104" s="9"/>
      <c r="C104" s="9"/>
      <c r="D104" s="9"/>
      <c r="E104" s="9"/>
      <c r="F104" s="9"/>
      <c r="G104" s="9"/>
      <c r="H104" s="9"/>
      <c r="I104" s="10"/>
      <c r="J104" s="11">
        <f>IF(N(I104)&lt;=0,"",IF(I104&gt;=Einstellungen!$B$9,"A",IF(I104&gt;=Einstellungen!$B$10,"B","C")))</f>
      </c>
      <c r="K104" s="12"/>
      <c r="L104" s="13">
        <f>IF(OR(K104="",D104="ehemalig"),"",IF(K104&lt;$B$5,"überfällig",IF(K104=$B$5,"heute",IF(K104&lt;=$B$5+7,"nächste 7 Tage",""))))</f>
      </c>
      <c r="M104" s="6">
        <f>IF(B104="","",IFERROR(1/(1/SUMPRODUCT(MAX(('Beispiel Aktivitäten'!$B$6:$B$405=B104)*'Beispiel Aktivitäten'!$A$6:$A$405))),""))</f>
      </c>
      <c r="N104" s="9"/>
    </row>
    <row r="105" ht="17" customHeight="1" spans="1:14" x14ac:dyDescent="0.25">
      <c r="A105" s="9"/>
      <c r="B105" s="9"/>
      <c r="C105" s="9"/>
      <c r="D105" s="9"/>
      <c r="E105" s="9"/>
      <c r="F105" s="9"/>
      <c r="G105" s="9"/>
      <c r="H105" s="9"/>
      <c r="I105" s="10"/>
      <c r="J105" s="11">
        <f>IF(N(I105)&lt;=0,"",IF(I105&gt;=Einstellungen!$B$9,"A",IF(I105&gt;=Einstellungen!$B$10,"B","C")))</f>
      </c>
      <c r="K105" s="12"/>
      <c r="L105" s="13">
        <f>IF(OR(K105="",D105="ehemalig"),"",IF(K105&lt;$B$5,"überfällig",IF(K105=$B$5,"heute",IF(K105&lt;=$B$5+7,"nächste 7 Tage",""))))</f>
      </c>
      <c r="M105" s="6">
        <f>IF(B105="","",IFERROR(1/(1/SUMPRODUCT(MAX(('Beispiel Aktivitäten'!$B$6:$B$405=B105)*'Beispiel Aktivitäten'!$A$6:$A$405))),""))</f>
      </c>
      <c r="N105" s="9"/>
    </row>
    <row r="106" ht="17" customHeight="1" spans="1:14" x14ac:dyDescent="0.25">
      <c r="A106" s="9"/>
      <c r="B106" s="9"/>
      <c r="C106" s="9"/>
      <c r="D106" s="9"/>
      <c r="E106" s="9"/>
      <c r="F106" s="9"/>
      <c r="G106" s="9"/>
      <c r="H106" s="9"/>
      <c r="I106" s="10"/>
      <c r="J106" s="11">
        <f>IF(N(I106)&lt;=0,"",IF(I106&gt;=Einstellungen!$B$9,"A",IF(I106&gt;=Einstellungen!$B$10,"B","C")))</f>
      </c>
      <c r="K106" s="12"/>
      <c r="L106" s="13">
        <f>IF(OR(K106="",D106="ehemalig"),"",IF(K106&lt;$B$5,"überfällig",IF(K106=$B$5,"heute",IF(K106&lt;=$B$5+7,"nächste 7 Tage",""))))</f>
      </c>
      <c r="M106" s="6">
        <f>IF(B106="","",IFERROR(1/(1/SUMPRODUCT(MAX(('Beispiel Aktivitäten'!$B$6:$B$405=B106)*'Beispiel Aktivitäten'!$A$6:$A$405))),""))</f>
      </c>
      <c r="N106" s="9"/>
    </row>
    <row r="107" ht="17" customHeight="1" spans="1:14" x14ac:dyDescent="0.25">
      <c r="A107" s="9"/>
      <c r="B107" s="9"/>
      <c r="C107" s="9"/>
      <c r="D107" s="9"/>
      <c r="E107" s="9"/>
      <c r="F107" s="9"/>
      <c r="G107" s="9"/>
      <c r="H107" s="9"/>
      <c r="I107" s="10"/>
      <c r="J107" s="11">
        <f>IF(N(I107)&lt;=0,"",IF(I107&gt;=Einstellungen!$B$9,"A",IF(I107&gt;=Einstellungen!$B$10,"B","C")))</f>
      </c>
      <c r="K107" s="12"/>
      <c r="L107" s="13">
        <f>IF(OR(K107="",D107="ehemalig"),"",IF(K107&lt;$B$5,"überfällig",IF(K107=$B$5,"heute",IF(K107&lt;=$B$5+7,"nächste 7 Tage",""))))</f>
      </c>
      <c r="M107" s="6">
        <f>IF(B107="","",IFERROR(1/(1/SUMPRODUCT(MAX(('Beispiel Aktivitäten'!$B$6:$B$405=B107)*'Beispiel Aktivitäten'!$A$6:$A$405))),""))</f>
      </c>
      <c r="N107" s="9"/>
    </row>
    <row r="108" ht="17" customHeight="1" spans="1:14" x14ac:dyDescent="0.25">
      <c r="A108" s="9"/>
      <c r="B108" s="9"/>
      <c r="C108" s="9"/>
      <c r="D108" s="9"/>
      <c r="E108" s="9"/>
      <c r="F108" s="9"/>
      <c r="G108" s="9"/>
      <c r="H108" s="9"/>
      <c r="I108" s="10"/>
      <c r="J108" s="11">
        <f>IF(N(I108)&lt;=0,"",IF(I108&gt;=Einstellungen!$B$9,"A",IF(I108&gt;=Einstellungen!$B$10,"B","C")))</f>
      </c>
      <c r="K108" s="12"/>
      <c r="L108" s="13">
        <f>IF(OR(K108="",D108="ehemalig"),"",IF(K108&lt;$B$5,"überfällig",IF(K108=$B$5,"heute",IF(K108&lt;=$B$5+7,"nächste 7 Tage",""))))</f>
      </c>
      <c r="M108" s="6">
        <f>IF(B108="","",IFERROR(1/(1/SUMPRODUCT(MAX(('Beispiel Aktivitäten'!$B$6:$B$405=B108)*'Beispiel Aktivitäten'!$A$6:$A$405))),""))</f>
      </c>
      <c r="N108" s="9"/>
    </row>
    <row r="109" ht="17" customHeight="1" spans="1:14" x14ac:dyDescent="0.25">
      <c r="A109" s="9"/>
      <c r="B109" s="9"/>
      <c r="C109" s="9"/>
      <c r="D109" s="9"/>
      <c r="E109" s="9"/>
      <c r="F109" s="9"/>
      <c r="G109" s="9"/>
      <c r="H109" s="9"/>
      <c r="I109" s="10"/>
      <c r="J109" s="11">
        <f>IF(N(I109)&lt;=0,"",IF(I109&gt;=Einstellungen!$B$9,"A",IF(I109&gt;=Einstellungen!$B$10,"B","C")))</f>
      </c>
      <c r="K109" s="12"/>
      <c r="L109" s="13">
        <f>IF(OR(K109="",D109="ehemalig"),"",IF(K109&lt;$B$5,"überfällig",IF(K109=$B$5,"heute",IF(K109&lt;=$B$5+7,"nächste 7 Tage",""))))</f>
      </c>
      <c r="M109" s="6">
        <f>IF(B109="","",IFERROR(1/(1/SUMPRODUCT(MAX(('Beispiel Aktivitäten'!$B$6:$B$405=B109)*'Beispiel Aktivitäten'!$A$6:$A$405))),""))</f>
      </c>
      <c r="N109" s="9"/>
    </row>
    <row r="110" ht="17" customHeight="1" spans="1:14" x14ac:dyDescent="0.25">
      <c r="A110" s="9"/>
      <c r="B110" s="9"/>
      <c r="C110" s="9"/>
      <c r="D110" s="9"/>
      <c r="E110" s="9"/>
      <c r="F110" s="9"/>
      <c r="G110" s="9"/>
      <c r="H110" s="9"/>
      <c r="I110" s="10"/>
      <c r="J110" s="11">
        <f>IF(N(I110)&lt;=0,"",IF(I110&gt;=Einstellungen!$B$9,"A",IF(I110&gt;=Einstellungen!$B$10,"B","C")))</f>
      </c>
      <c r="K110" s="12"/>
      <c r="L110" s="13">
        <f>IF(OR(K110="",D110="ehemalig"),"",IF(K110&lt;$B$5,"überfällig",IF(K110=$B$5,"heute",IF(K110&lt;=$B$5+7,"nächste 7 Tage",""))))</f>
      </c>
      <c r="M110" s="6">
        <f>IF(B110="","",IFERROR(1/(1/SUMPRODUCT(MAX(('Beispiel Aktivitäten'!$B$6:$B$405=B110)*'Beispiel Aktivitäten'!$A$6:$A$405))),""))</f>
      </c>
      <c r="N110" s="9"/>
    </row>
    <row r="111" ht="17" customHeight="1" spans="1:14" x14ac:dyDescent="0.25">
      <c r="A111" s="9"/>
      <c r="B111" s="9"/>
      <c r="C111" s="9"/>
      <c r="D111" s="9"/>
      <c r="E111" s="9"/>
      <c r="F111" s="9"/>
      <c r="G111" s="9"/>
      <c r="H111" s="9"/>
      <c r="I111" s="10"/>
      <c r="J111" s="11">
        <f>IF(N(I111)&lt;=0,"",IF(I111&gt;=Einstellungen!$B$9,"A",IF(I111&gt;=Einstellungen!$B$10,"B","C")))</f>
      </c>
      <c r="K111" s="12"/>
      <c r="L111" s="13">
        <f>IF(OR(K111="",D111="ehemalig"),"",IF(K111&lt;$B$5,"überfällig",IF(K111=$B$5,"heute",IF(K111&lt;=$B$5+7,"nächste 7 Tage",""))))</f>
      </c>
      <c r="M111" s="6">
        <f>IF(B111="","",IFERROR(1/(1/SUMPRODUCT(MAX(('Beispiel Aktivitäten'!$B$6:$B$405=B111)*'Beispiel Aktivitäten'!$A$6:$A$405))),""))</f>
      </c>
      <c r="N111" s="9"/>
    </row>
    <row r="112" ht="17" customHeight="1" spans="1:14" x14ac:dyDescent="0.25">
      <c r="A112" s="9"/>
      <c r="B112" s="9"/>
      <c r="C112" s="9"/>
      <c r="D112" s="9"/>
      <c r="E112" s="9"/>
      <c r="F112" s="9"/>
      <c r="G112" s="9"/>
      <c r="H112" s="9"/>
      <c r="I112" s="10"/>
      <c r="J112" s="11">
        <f>IF(N(I112)&lt;=0,"",IF(I112&gt;=Einstellungen!$B$9,"A",IF(I112&gt;=Einstellungen!$B$10,"B","C")))</f>
      </c>
      <c r="K112" s="12"/>
      <c r="L112" s="13">
        <f>IF(OR(K112="",D112="ehemalig"),"",IF(K112&lt;$B$5,"überfällig",IF(K112=$B$5,"heute",IF(K112&lt;=$B$5+7,"nächste 7 Tage",""))))</f>
      </c>
      <c r="M112" s="6">
        <f>IF(B112="","",IFERROR(1/(1/SUMPRODUCT(MAX(('Beispiel Aktivitäten'!$B$6:$B$405=B112)*'Beispiel Aktivitäten'!$A$6:$A$405))),""))</f>
      </c>
      <c r="N112" s="9"/>
    </row>
    <row r="113" ht="17" customHeight="1" spans="1:14" x14ac:dyDescent="0.25">
      <c r="A113" s="9"/>
      <c r="B113" s="9"/>
      <c r="C113" s="9"/>
      <c r="D113" s="9"/>
      <c r="E113" s="9"/>
      <c r="F113" s="9"/>
      <c r="G113" s="9"/>
      <c r="H113" s="9"/>
      <c r="I113" s="10"/>
      <c r="J113" s="11">
        <f>IF(N(I113)&lt;=0,"",IF(I113&gt;=Einstellungen!$B$9,"A",IF(I113&gt;=Einstellungen!$B$10,"B","C")))</f>
      </c>
      <c r="K113" s="12"/>
      <c r="L113" s="13">
        <f>IF(OR(K113="",D113="ehemalig"),"",IF(K113&lt;$B$5,"überfällig",IF(K113=$B$5,"heute",IF(K113&lt;=$B$5+7,"nächste 7 Tage",""))))</f>
      </c>
      <c r="M113" s="6">
        <f>IF(B113="","",IFERROR(1/(1/SUMPRODUCT(MAX(('Beispiel Aktivitäten'!$B$6:$B$405=B113)*'Beispiel Aktivitäten'!$A$6:$A$405))),""))</f>
      </c>
      <c r="N113" s="9"/>
    </row>
    <row r="114" ht="17" customHeight="1" spans="1:14" x14ac:dyDescent="0.25">
      <c r="A114" s="9"/>
      <c r="B114" s="9"/>
      <c r="C114" s="9"/>
      <c r="D114" s="9"/>
      <c r="E114" s="9"/>
      <c r="F114" s="9"/>
      <c r="G114" s="9"/>
      <c r="H114" s="9"/>
      <c r="I114" s="10"/>
      <c r="J114" s="11">
        <f>IF(N(I114)&lt;=0,"",IF(I114&gt;=Einstellungen!$B$9,"A",IF(I114&gt;=Einstellungen!$B$10,"B","C")))</f>
      </c>
      <c r="K114" s="12"/>
      <c r="L114" s="13">
        <f>IF(OR(K114="",D114="ehemalig"),"",IF(K114&lt;$B$5,"überfällig",IF(K114=$B$5,"heute",IF(K114&lt;=$B$5+7,"nächste 7 Tage",""))))</f>
      </c>
      <c r="M114" s="6">
        <f>IF(B114="","",IFERROR(1/(1/SUMPRODUCT(MAX(('Beispiel Aktivitäten'!$B$6:$B$405=B114)*'Beispiel Aktivitäten'!$A$6:$A$405))),""))</f>
      </c>
      <c r="N114" s="9"/>
    </row>
    <row r="115" ht="17" customHeight="1" spans="1:14" x14ac:dyDescent="0.25">
      <c r="A115" s="9"/>
      <c r="B115" s="9"/>
      <c r="C115" s="9"/>
      <c r="D115" s="9"/>
      <c r="E115" s="9"/>
      <c r="F115" s="9"/>
      <c r="G115" s="9"/>
      <c r="H115" s="9"/>
      <c r="I115" s="10"/>
      <c r="J115" s="11">
        <f>IF(N(I115)&lt;=0,"",IF(I115&gt;=Einstellungen!$B$9,"A",IF(I115&gt;=Einstellungen!$B$10,"B","C")))</f>
      </c>
      <c r="K115" s="12"/>
      <c r="L115" s="13">
        <f>IF(OR(K115="",D115="ehemalig"),"",IF(K115&lt;$B$5,"überfällig",IF(K115=$B$5,"heute",IF(K115&lt;=$B$5+7,"nächste 7 Tage",""))))</f>
      </c>
      <c r="M115" s="6">
        <f>IF(B115="","",IFERROR(1/(1/SUMPRODUCT(MAX(('Beispiel Aktivitäten'!$B$6:$B$405=B115)*'Beispiel Aktivitäten'!$A$6:$A$405))),""))</f>
      </c>
      <c r="N115" s="9"/>
    </row>
    <row r="116" ht="17" customHeight="1" spans="1:14" x14ac:dyDescent="0.25">
      <c r="A116" s="9"/>
      <c r="B116" s="9"/>
      <c r="C116" s="9"/>
      <c r="D116" s="9"/>
      <c r="E116" s="9"/>
      <c r="F116" s="9"/>
      <c r="G116" s="9"/>
      <c r="H116" s="9"/>
      <c r="I116" s="10"/>
      <c r="J116" s="11">
        <f>IF(N(I116)&lt;=0,"",IF(I116&gt;=Einstellungen!$B$9,"A",IF(I116&gt;=Einstellungen!$B$10,"B","C")))</f>
      </c>
      <c r="K116" s="12"/>
      <c r="L116" s="13">
        <f>IF(OR(K116="",D116="ehemalig"),"",IF(K116&lt;$B$5,"überfällig",IF(K116=$B$5,"heute",IF(K116&lt;=$B$5+7,"nächste 7 Tage",""))))</f>
      </c>
      <c r="M116" s="6">
        <f>IF(B116="","",IFERROR(1/(1/SUMPRODUCT(MAX(('Beispiel Aktivitäten'!$B$6:$B$405=B116)*'Beispiel Aktivitäten'!$A$6:$A$405))),""))</f>
      </c>
      <c r="N116" s="9"/>
    </row>
    <row r="117" ht="17" customHeight="1" spans="1:14" x14ac:dyDescent="0.25">
      <c r="A117" s="9"/>
      <c r="B117" s="9"/>
      <c r="C117" s="9"/>
      <c r="D117" s="9"/>
      <c r="E117" s="9"/>
      <c r="F117" s="9"/>
      <c r="G117" s="9"/>
      <c r="H117" s="9"/>
      <c r="I117" s="10"/>
      <c r="J117" s="11">
        <f>IF(N(I117)&lt;=0,"",IF(I117&gt;=Einstellungen!$B$9,"A",IF(I117&gt;=Einstellungen!$B$10,"B","C")))</f>
      </c>
      <c r="K117" s="12"/>
      <c r="L117" s="13">
        <f>IF(OR(K117="",D117="ehemalig"),"",IF(K117&lt;$B$5,"überfällig",IF(K117=$B$5,"heute",IF(K117&lt;=$B$5+7,"nächste 7 Tage",""))))</f>
      </c>
      <c r="M117" s="6">
        <f>IF(B117="","",IFERROR(1/(1/SUMPRODUCT(MAX(('Beispiel Aktivitäten'!$B$6:$B$405=B117)*'Beispiel Aktivitäten'!$A$6:$A$405))),""))</f>
      </c>
      <c r="N117" s="9"/>
    </row>
    <row r="118" ht="17" customHeight="1" spans="1:14" x14ac:dyDescent="0.25">
      <c r="A118" s="9"/>
      <c r="B118" s="9"/>
      <c r="C118" s="9"/>
      <c r="D118" s="9"/>
      <c r="E118" s="9"/>
      <c r="F118" s="9"/>
      <c r="G118" s="9"/>
      <c r="H118" s="9"/>
      <c r="I118" s="10"/>
      <c r="J118" s="11">
        <f>IF(N(I118)&lt;=0,"",IF(I118&gt;=Einstellungen!$B$9,"A",IF(I118&gt;=Einstellungen!$B$10,"B","C")))</f>
      </c>
      <c r="K118" s="12"/>
      <c r="L118" s="13">
        <f>IF(OR(K118="",D118="ehemalig"),"",IF(K118&lt;$B$5,"überfällig",IF(K118=$B$5,"heute",IF(K118&lt;=$B$5+7,"nächste 7 Tage",""))))</f>
      </c>
      <c r="M118" s="6">
        <f>IF(B118="","",IFERROR(1/(1/SUMPRODUCT(MAX(('Beispiel Aktivitäten'!$B$6:$B$405=B118)*'Beispiel Aktivitäten'!$A$6:$A$405))),""))</f>
      </c>
      <c r="N118" s="9"/>
    </row>
    <row r="119" ht="17" customHeight="1" spans="1:14" x14ac:dyDescent="0.25">
      <c r="A119" s="9"/>
      <c r="B119" s="9"/>
      <c r="C119" s="9"/>
      <c r="D119" s="9"/>
      <c r="E119" s="9"/>
      <c r="F119" s="9"/>
      <c r="G119" s="9"/>
      <c r="H119" s="9"/>
      <c r="I119" s="10"/>
      <c r="J119" s="11">
        <f>IF(N(I119)&lt;=0,"",IF(I119&gt;=Einstellungen!$B$9,"A",IF(I119&gt;=Einstellungen!$B$10,"B","C")))</f>
      </c>
      <c r="K119" s="12"/>
      <c r="L119" s="13">
        <f>IF(OR(K119="",D119="ehemalig"),"",IF(K119&lt;$B$5,"überfällig",IF(K119=$B$5,"heute",IF(K119&lt;=$B$5+7,"nächste 7 Tage",""))))</f>
      </c>
      <c r="M119" s="6">
        <f>IF(B119="","",IFERROR(1/(1/SUMPRODUCT(MAX(('Beispiel Aktivitäten'!$B$6:$B$405=B119)*'Beispiel Aktivitäten'!$A$6:$A$405))),""))</f>
      </c>
      <c r="N119" s="9"/>
    </row>
    <row r="120" ht="17" customHeight="1" spans="1:14" x14ac:dyDescent="0.25">
      <c r="A120" s="9"/>
      <c r="B120" s="9"/>
      <c r="C120" s="9"/>
      <c r="D120" s="9"/>
      <c r="E120" s="9"/>
      <c r="F120" s="9"/>
      <c r="G120" s="9"/>
      <c r="H120" s="9"/>
      <c r="I120" s="10"/>
      <c r="J120" s="11">
        <f>IF(N(I120)&lt;=0,"",IF(I120&gt;=Einstellungen!$B$9,"A",IF(I120&gt;=Einstellungen!$B$10,"B","C")))</f>
      </c>
      <c r="K120" s="12"/>
      <c r="L120" s="13">
        <f>IF(OR(K120="",D120="ehemalig"),"",IF(K120&lt;$B$5,"überfällig",IF(K120=$B$5,"heute",IF(K120&lt;=$B$5+7,"nächste 7 Tage",""))))</f>
      </c>
      <c r="M120" s="6">
        <f>IF(B120="","",IFERROR(1/(1/SUMPRODUCT(MAX(('Beispiel Aktivitäten'!$B$6:$B$405=B120)*'Beispiel Aktivitäten'!$A$6:$A$405))),""))</f>
      </c>
      <c r="N120" s="9"/>
    </row>
    <row r="121" ht="17" customHeight="1" spans="1:14" x14ac:dyDescent="0.25">
      <c r="A121" s="9"/>
      <c r="B121" s="9"/>
      <c r="C121" s="9"/>
      <c r="D121" s="9"/>
      <c r="E121" s="9"/>
      <c r="F121" s="9"/>
      <c r="G121" s="9"/>
      <c r="H121" s="9"/>
      <c r="I121" s="10"/>
      <c r="J121" s="11">
        <f>IF(N(I121)&lt;=0,"",IF(I121&gt;=Einstellungen!$B$9,"A",IF(I121&gt;=Einstellungen!$B$10,"B","C")))</f>
      </c>
      <c r="K121" s="12"/>
      <c r="L121" s="13">
        <f>IF(OR(K121="",D121="ehemalig"),"",IF(K121&lt;$B$5,"überfällig",IF(K121=$B$5,"heute",IF(K121&lt;=$B$5+7,"nächste 7 Tage",""))))</f>
      </c>
      <c r="M121" s="6">
        <f>IF(B121="","",IFERROR(1/(1/SUMPRODUCT(MAX(('Beispiel Aktivitäten'!$B$6:$B$405=B121)*'Beispiel Aktivitäten'!$A$6:$A$405))),""))</f>
      </c>
      <c r="N121" s="9"/>
    </row>
    <row r="122" ht="17" customHeight="1" spans="1:14" x14ac:dyDescent="0.25">
      <c r="A122" s="9"/>
      <c r="B122" s="9"/>
      <c r="C122" s="9"/>
      <c r="D122" s="9"/>
      <c r="E122" s="9"/>
      <c r="F122" s="9"/>
      <c r="G122" s="9"/>
      <c r="H122" s="9"/>
      <c r="I122" s="10"/>
      <c r="J122" s="11">
        <f>IF(N(I122)&lt;=0,"",IF(I122&gt;=Einstellungen!$B$9,"A",IF(I122&gt;=Einstellungen!$B$10,"B","C")))</f>
      </c>
      <c r="K122" s="12"/>
      <c r="L122" s="13">
        <f>IF(OR(K122="",D122="ehemalig"),"",IF(K122&lt;$B$5,"überfällig",IF(K122=$B$5,"heute",IF(K122&lt;=$B$5+7,"nächste 7 Tage",""))))</f>
      </c>
      <c r="M122" s="6">
        <f>IF(B122="","",IFERROR(1/(1/SUMPRODUCT(MAX(('Beispiel Aktivitäten'!$B$6:$B$405=B122)*'Beispiel Aktivitäten'!$A$6:$A$405))),""))</f>
      </c>
      <c r="N122" s="9"/>
    </row>
    <row r="123" ht="17" customHeight="1" spans="1:14" x14ac:dyDescent="0.25">
      <c r="A123" s="9"/>
      <c r="B123" s="9"/>
      <c r="C123" s="9"/>
      <c r="D123" s="9"/>
      <c r="E123" s="9"/>
      <c r="F123" s="9"/>
      <c r="G123" s="9"/>
      <c r="H123" s="9"/>
      <c r="I123" s="10"/>
      <c r="J123" s="11">
        <f>IF(N(I123)&lt;=0,"",IF(I123&gt;=Einstellungen!$B$9,"A",IF(I123&gt;=Einstellungen!$B$10,"B","C")))</f>
      </c>
      <c r="K123" s="12"/>
      <c r="L123" s="13">
        <f>IF(OR(K123="",D123="ehemalig"),"",IF(K123&lt;$B$5,"überfällig",IF(K123=$B$5,"heute",IF(K123&lt;=$B$5+7,"nächste 7 Tage",""))))</f>
      </c>
      <c r="M123" s="6">
        <f>IF(B123="","",IFERROR(1/(1/SUMPRODUCT(MAX(('Beispiel Aktivitäten'!$B$6:$B$405=B123)*'Beispiel Aktivitäten'!$A$6:$A$405))),""))</f>
      </c>
      <c r="N123" s="9"/>
    </row>
    <row r="124" ht="17" customHeight="1" spans="1:14" x14ac:dyDescent="0.25">
      <c r="A124" s="9"/>
      <c r="B124" s="9"/>
      <c r="C124" s="9"/>
      <c r="D124" s="9"/>
      <c r="E124" s="9"/>
      <c r="F124" s="9"/>
      <c r="G124" s="9"/>
      <c r="H124" s="9"/>
      <c r="I124" s="10"/>
      <c r="J124" s="11">
        <f>IF(N(I124)&lt;=0,"",IF(I124&gt;=Einstellungen!$B$9,"A",IF(I124&gt;=Einstellungen!$B$10,"B","C")))</f>
      </c>
      <c r="K124" s="12"/>
      <c r="L124" s="13">
        <f>IF(OR(K124="",D124="ehemalig"),"",IF(K124&lt;$B$5,"überfällig",IF(K124=$B$5,"heute",IF(K124&lt;=$B$5+7,"nächste 7 Tage",""))))</f>
      </c>
      <c r="M124" s="6">
        <f>IF(B124="","",IFERROR(1/(1/SUMPRODUCT(MAX(('Beispiel Aktivitäten'!$B$6:$B$405=B124)*'Beispiel Aktivitäten'!$A$6:$A$405))),""))</f>
      </c>
      <c r="N124" s="9"/>
    </row>
    <row r="125" ht="17" customHeight="1" spans="1:14" x14ac:dyDescent="0.25">
      <c r="A125" s="9"/>
      <c r="B125" s="9"/>
      <c r="C125" s="9"/>
      <c r="D125" s="9"/>
      <c r="E125" s="9"/>
      <c r="F125" s="9"/>
      <c r="G125" s="9"/>
      <c r="H125" s="9"/>
      <c r="I125" s="10"/>
      <c r="J125" s="11">
        <f>IF(N(I125)&lt;=0,"",IF(I125&gt;=Einstellungen!$B$9,"A",IF(I125&gt;=Einstellungen!$B$10,"B","C")))</f>
      </c>
      <c r="K125" s="12"/>
      <c r="L125" s="13">
        <f>IF(OR(K125="",D125="ehemalig"),"",IF(K125&lt;$B$5,"überfällig",IF(K125=$B$5,"heute",IF(K125&lt;=$B$5+7,"nächste 7 Tage",""))))</f>
      </c>
      <c r="M125" s="6">
        <f>IF(B125="","",IFERROR(1/(1/SUMPRODUCT(MAX(('Beispiel Aktivitäten'!$B$6:$B$405=B125)*'Beispiel Aktivitäten'!$A$6:$A$405))),""))</f>
      </c>
      <c r="N125" s="9"/>
    </row>
    <row r="126" ht="17" customHeight="1" spans="1:14" x14ac:dyDescent="0.25">
      <c r="A126" s="9"/>
      <c r="B126" s="9"/>
      <c r="C126" s="9"/>
      <c r="D126" s="9"/>
      <c r="E126" s="9"/>
      <c r="F126" s="9"/>
      <c r="G126" s="9"/>
      <c r="H126" s="9"/>
      <c r="I126" s="10"/>
      <c r="J126" s="11">
        <f>IF(N(I126)&lt;=0,"",IF(I126&gt;=Einstellungen!$B$9,"A",IF(I126&gt;=Einstellungen!$B$10,"B","C")))</f>
      </c>
      <c r="K126" s="12"/>
      <c r="L126" s="13">
        <f>IF(OR(K126="",D126="ehemalig"),"",IF(K126&lt;$B$5,"überfällig",IF(K126=$B$5,"heute",IF(K126&lt;=$B$5+7,"nächste 7 Tage",""))))</f>
      </c>
      <c r="M126" s="6">
        <f>IF(B126="","",IFERROR(1/(1/SUMPRODUCT(MAX(('Beispiel Aktivitäten'!$B$6:$B$405=B126)*'Beispiel Aktivitäten'!$A$6:$A$405))),""))</f>
      </c>
      <c r="N126" s="9"/>
    </row>
    <row r="127" ht="17" customHeight="1" spans="1:14" x14ac:dyDescent="0.25">
      <c r="A127" s="9"/>
      <c r="B127" s="9"/>
      <c r="C127" s="9"/>
      <c r="D127" s="9"/>
      <c r="E127" s="9"/>
      <c r="F127" s="9"/>
      <c r="G127" s="9"/>
      <c r="H127" s="9"/>
      <c r="I127" s="10"/>
      <c r="J127" s="11">
        <f>IF(N(I127)&lt;=0,"",IF(I127&gt;=Einstellungen!$B$9,"A",IF(I127&gt;=Einstellungen!$B$10,"B","C")))</f>
      </c>
      <c r="K127" s="12"/>
      <c r="L127" s="13">
        <f>IF(OR(K127="",D127="ehemalig"),"",IF(K127&lt;$B$5,"überfällig",IF(K127=$B$5,"heute",IF(K127&lt;=$B$5+7,"nächste 7 Tage",""))))</f>
      </c>
      <c r="M127" s="6">
        <f>IF(B127="","",IFERROR(1/(1/SUMPRODUCT(MAX(('Beispiel Aktivitäten'!$B$6:$B$405=B127)*'Beispiel Aktivitäten'!$A$6:$A$405))),""))</f>
      </c>
      <c r="N127" s="9"/>
    </row>
    <row r="128" ht="17" customHeight="1" spans="1:14" x14ac:dyDescent="0.25">
      <c r="A128" s="9"/>
      <c r="B128" s="9"/>
      <c r="C128" s="9"/>
      <c r="D128" s="9"/>
      <c r="E128" s="9"/>
      <c r="F128" s="9"/>
      <c r="G128" s="9"/>
      <c r="H128" s="9"/>
      <c r="I128" s="10"/>
      <c r="J128" s="11">
        <f>IF(N(I128)&lt;=0,"",IF(I128&gt;=Einstellungen!$B$9,"A",IF(I128&gt;=Einstellungen!$B$10,"B","C")))</f>
      </c>
      <c r="K128" s="12"/>
      <c r="L128" s="13">
        <f>IF(OR(K128="",D128="ehemalig"),"",IF(K128&lt;$B$5,"überfällig",IF(K128=$B$5,"heute",IF(K128&lt;=$B$5+7,"nächste 7 Tage",""))))</f>
      </c>
      <c r="M128" s="6">
        <f>IF(B128="","",IFERROR(1/(1/SUMPRODUCT(MAX(('Beispiel Aktivitäten'!$B$6:$B$405=B128)*'Beispiel Aktivitäten'!$A$6:$A$405))),""))</f>
      </c>
      <c r="N128" s="9"/>
    </row>
    <row r="129" ht="17" customHeight="1" spans="1:14" x14ac:dyDescent="0.25">
      <c r="A129" s="9"/>
      <c r="B129" s="9"/>
      <c r="C129" s="9"/>
      <c r="D129" s="9"/>
      <c r="E129" s="9"/>
      <c r="F129" s="9"/>
      <c r="G129" s="9"/>
      <c r="H129" s="9"/>
      <c r="I129" s="10"/>
      <c r="J129" s="11">
        <f>IF(N(I129)&lt;=0,"",IF(I129&gt;=Einstellungen!$B$9,"A",IF(I129&gt;=Einstellungen!$B$10,"B","C")))</f>
      </c>
      <c r="K129" s="12"/>
      <c r="L129" s="13">
        <f>IF(OR(K129="",D129="ehemalig"),"",IF(K129&lt;$B$5,"überfällig",IF(K129=$B$5,"heute",IF(K129&lt;=$B$5+7,"nächste 7 Tage",""))))</f>
      </c>
      <c r="M129" s="6">
        <f>IF(B129="","",IFERROR(1/(1/SUMPRODUCT(MAX(('Beispiel Aktivitäten'!$B$6:$B$405=B129)*'Beispiel Aktivitäten'!$A$6:$A$405))),""))</f>
      </c>
      <c r="N129" s="9"/>
    </row>
    <row r="130" ht="17" customHeight="1" spans="1:14" x14ac:dyDescent="0.25">
      <c r="A130" s="9"/>
      <c r="B130" s="9"/>
      <c r="C130" s="9"/>
      <c r="D130" s="9"/>
      <c r="E130" s="9"/>
      <c r="F130" s="9"/>
      <c r="G130" s="9"/>
      <c r="H130" s="9"/>
      <c r="I130" s="10"/>
      <c r="J130" s="11">
        <f>IF(N(I130)&lt;=0,"",IF(I130&gt;=Einstellungen!$B$9,"A",IF(I130&gt;=Einstellungen!$B$10,"B","C")))</f>
      </c>
      <c r="K130" s="12"/>
      <c r="L130" s="13">
        <f>IF(OR(K130="",D130="ehemalig"),"",IF(K130&lt;$B$5,"überfällig",IF(K130=$B$5,"heute",IF(K130&lt;=$B$5+7,"nächste 7 Tage",""))))</f>
      </c>
      <c r="M130" s="6">
        <f>IF(B130="","",IFERROR(1/(1/SUMPRODUCT(MAX(('Beispiel Aktivitäten'!$B$6:$B$405=B130)*'Beispiel Aktivitäten'!$A$6:$A$405))),""))</f>
      </c>
      <c r="N130" s="9"/>
    </row>
    <row r="131" ht="17" customHeight="1" spans="1:14" x14ac:dyDescent="0.25">
      <c r="A131" s="9"/>
      <c r="B131" s="9"/>
      <c r="C131" s="9"/>
      <c r="D131" s="9"/>
      <c r="E131" s="9"/>
      <c r="F131" s="9"/>
      <c r="G131" s="9"/>
      <c r="H131" s="9"/>
      <c r="I131" s="10"/>
      <c r="J131" s="11">
        <f>IF(N(I131)&lt;=0,"",IF(I131&gt;=Einstellungen!$B$9,"A",IF(I131&gt;=Einstellungen!$B$10,"B","C")))</f>
      </c>
      <c r="K131" s="12"/>
      <c r="L131" s="13">
        <f>IF(OR(K131="",D131="ehemalig"),"",IF(K131&lt;$B$5,"überfällig",IF(K131=$B$5,"heute",IF(K131&lt;=$B$5+7,"nächste 7 Tage",""))))</f>
      </c>
      <c r="M131" s="6">
        <f>IF(B131="","",IFERROR(1/(1/SUMPRODUCT(MAX(('Beispiel Aktivitäten'!$B$6:$B$405=B131)*'Beispiel Aktivitäten'!$A$6:$A$405))),""))</f>
      </c>
      <c r="N131" s="9"/>
    </row>
    <row r="132" ht="17" customHeight="1" spans="1:14" x14ac:dyDescent="0.25">
      <c r="A132" s="9"/>
      <c r="B132" s="9"/>
      <c r="C132" s="9"/>
      <c r="D132" s="9"/>
      <c r="E132" s="9"/>
      <c r="F132" s="9"/>
      <c r="G132" s="9"/>
      <c r="H132" s="9"/>
      <c r="I132" s="10"/>
      <c r="J132" s="11">
        <f>IF(N(I132)&lt;=0,"",IF(I132&gt;=Einstellungen!$B$9,"A",IF(I132&gt;=Einstellungen!$B$10,"B","C")))</f>
      </c>
      <c r="K132" s="12"/>
      <c r="L132" s="13">
        <f>IF(OR(K132="",D132="ehemalig"),"",IF(K132&lt;$B$5,"überfällig",IF(K132=$B$5,"heute",IF(K132&lt;=$B$5+7,"nächste 7 Tage",""))))</f>
      </c>
      <c r="M132" s="6">
        <f>IF(B132="","",IFERROR(1/(1/SUMPRODUCT(MAX(('Beispiel Aktivitäten'!$B$6:$B$405=B132)*'Beispiel Aktivitäten'!$A$6:$A$405))),""))</f>
      </c>
      <c r="N132" s="9"/>
    </row>
    <row r="133" ht="17" customHeight="1" spans="1:14" x14ac:dyDescent="0.25">
      <c r="A133" s="9"/>
      <c r="B133" s="9"/>
      <c r="C133" s="9"/>
      <c r="D133" s="9"/>
      <c r="E133" s="9"/>
      <c r="F133" s="9"/>
      <c r="G133" s="9"/>
      <c r="H133" s="9"/>
      <c r="I133" s="10"/>
      <c r="J133" s="11">
        <f>IF(N(I133)&lt;=0,"",IF(I133&gt;=Einstellungen!$B$9,"A",IF(I133&gt;=Einstellungen!$B$10,"B","C")))</f>
      </c>
      <c r="K133" s="12"/>
      <c r="L133" s="13">
        <f>IF(OR(K133="",D133="ehemalig"),"",IF(K133&lt;$B$5,"überfällig",IF(K133=$B$5,"heute",IF(K133&lt;=$B$5+7,"nächste 7 Tage",""))))</f>
      </c>
      <c r="M133" s="6">
        <f>IF(B133="","",IFERROR(1/(1/SUMPRODUCT(MAX(('Beispiel Aktivitäten'!$B$6:$B$405=B133)*'Beispiel Aktivitäten'!$A$6:$A$405))),""))</f>
      </c>
      <c r="N133" s="9"/>
    </row>
    <row r="134" ht="17" customHeight="1" spans="1:14" x14ac:dyDescent="0.25">
      <c r="A134" s="9"/>
      <c r="B134" s="9"/>
      <c r="C134" s="9"/>
      <c r="D134" s="9"/>
      <c r="E134" s="9"/>
      <c r="F134" s="9"/>
      <c r="G134" s="9"/>
      <c r="H134" s="9"/>
      <c r="I134" s="10"/>
      <c r="J134" s="11">
        <f>IF(N(I134)&lt;=0,"",IF(I134&gt;=Einstellungen!$B$9,"A",IF(I134&gt;=Einstellungen!$B$10,"B","C")))</f>
      </c>
      <c r="K134" s="12"/>
      <c r="L134" s="13">
        <f>IF(OR(K134="",D134="ehemalig"),"",IF(K134&lt;$B$5,"überfällig",IF(K134=$B$5,"heute",IF(K134&lt;=$B$5+7,"nächste 7 Tage",""))))</f>
      </c>
      <c r="M134" s="6">
        <f>IF(B134="","",IFERROR(1/(1/SUMPRODUCT(MAX(('Beispiel Aktivitäten'!$B$6:$B$405=B134)*'Beispiel Aktivitäten'!$A$6:$A$405))),""))</f>
      </c>
      <c r="N134" s="9"/>
    </row>
    <row r="135" ht="17" customHeight="1" spans="1:14" x14ac:dyDescent="0.25">
      <c r="A135" s="9"/>
      <c r="B135" s="9"/>
      <c r="C135" s="9"/>
      <c r="D135" s="9"/>
      <c r="E135" s="9"/>
      <c r="F135" s="9"/>
      <c r="G135" s="9"/>
      <c r="H135" s="9"/>
      <c r="I135" s="10"/>
      <c r="J135" s="11">
        <f>IF(N(I135)&lt;=0,"",IF(I135&gt;=Einstellungen!$B$9,"A",IF(I135&gt;=Einstellungen!$B$10,"B","C")))</f>
      </c>
      <c r="K135" s="12"/>
      <c r="L135" s="13">
        <f>IF(OR(K135="",D135="ehemalig"),"",IF(K135&lt;$B$5,"überfällig",IF(K135=$B$5,"heute",IF(K135&lt;=$B$5+7,"nächste 7 Tage",""))))</f>
      </c>
      <c r="M135" s="6">
        <f>IF(B135="","",IFERROR(1/(1/SUMPRODUCT(MAX(('Beispiel Aktivitäten'!$B$6:$B$405=B135)*'Beispiel Aktivitäten'!$A$6:$A$405))),""))</f>
      </c>
      <c r="N135" s="9"/>
    </row>
    <row r="136" ht="17" customHeight="1" spans="1:14" x14ac:dyDescent="0.25">
      <c r="A136" s="9"/>
      <c r="B136" s="9"/>
      <c r="C136" s="9"/>
      <c r="D136" s="9"/>
      <c r="E136" s="9"/>
      <c r="F136" s="9"/>
      <c r="G136" s="9"/>
      <c r="H136" s="9"/>
      <c r="I136" s="10"/>
      <c r="J136" s="11">
        <f>IF(N(I136)&lt;=0,"",IF(I136&gt;=Einstellungen!$B$9,"A",IF(I136&gt;=Einstellungen!$B$10,"B","C")))</f>
      </c>
      <c r="K136" s="12"/>
      <c r="L136" s="13">
        <f>IF(OR(K136="",D136="ehemalig"),"",IF(K136&lt;$B$5,"überfällig",IF(K136=$B$5,"heute",IF(K136&lt;=$B$5+7,"nächste 7 Tage",""))))</f>
      </c>
      <c r="M136" s="6">
        <f>IF(B136="","",IFERROR(1/(1/SUMPRODUCT(MAX(('Beispiel Aktivitäten'!$B$6:$B$405=B136)*'Beispiel Aktivitäten'!$A$6:$A$405))),""))</f>
      </c>
      <c r="N136" s="9"/>
    </row>
    <row r="137" ht="17" customHeight="1" spans="1:14" x14ac:dyDescent="0.25">
      <c r="A137" s="9"/>
      <c r="B137" s="9"/>
      <c r="C137" s="9"/>
      <c r="D137" s="9"/>
      <c r="E137" s="9"/>
      <c r="F137" s="9"/>
      <c r="G137" s="9"/>
      <c r="H137" s="9"/>
      <c r="I137" s="10"/>
      <c r="J137" s="11">
        <f>IF(N(I137)&lt;=0,"",IF(I137&gt;=Einstellungen!$B$9,"A",IF(I137&gt;=Einstellungen!$B$10,"B","C")))</f>
      </c>
      <c r="K137" s="12"/>
      <c r="L137" s="13">
        <f>IF(OR(K137="",D137="ehemalig"),"",IF(K137&lt;$B$5,"überfällig",IF(K137=$B$5,"heute",IF(K137&lt;=$B$5+7,"nächste 7 Tage",""))))</f>
      </c>
      <c r="M137" s="6">
        <f>IF(B137="","",IFERROR(1/(1/SUMPRODUCT(MAX(('Beispiel Aktivitäten'!$B$6:$B$405=B137)*'Beispiel Aktivitäten'!$A$6:$A$405))),""))</f>
      </c>
      <c r="N137" s="9"/>
    </row>
    <row r="138" ht="17" customHeight="1" spans="1:14" x14ac:dyDescent="0.25">
      <c r="A138" s="9"/>
      <c r="B138" s="9"/>
      <c r="C138" s="9"/>
      <c r="D138" s="9"/>
      <c r="E138" s="9"/>
      <c r="F138" s="9"/>
      <c r="G138" s="9"/>
      <c r="H138" s="9"/>
      <c r="I138" s="10"/>
      <c r="J138" s="11">
        <f>IF(N(I138)&lt;=0,"",IF(I138&gt;=Einstellungen!$B$9,"A",IF(I138&gt;=Einstellungen!$B$10,"B","C")))</f>
      </c>
      <c r="K138" s="12"/>
      <c r="L138" s="13">
        <f>IF(OR(K138="",D138="ehemalig"),"",IF(K138&lt;$B$5,"überfällig",IF(K138=$B$5,"heute",IF(K138&lt;=$B$5+7,"nächste 7 Tage",""))))</f>
      </c>
      <c r="M138" s="6">
        <f>IF(B138="","",IFERROR(1/(1/SUMPRODUCT(MAX(('Beispiel Aktivitäten'!$B$6:$B$405=B138)*'Beispiel Aktivitäten'!$A$6:$A$405))),""))</f>
      </c>
      <c r="N138" s="9"/>
    </row>
    <row r="139" ht="17" customHeight="1" spans="1:14" x14ac:dyDescent="0.25">
      <c r="A139" s="9"/>
      <c r="B139" s="9"/>
      <c r="C139" s="9"/>
      <c r="D139" s="9"/>
      <c r="E139" s="9"/>
      <c r="F139" s="9"/>
      <c r="G139" s="9"/>
      <c r="H139" s="9"/>
      <c r="I139" s="10"/>
      <c r="J139" s="11">
        <f>IF(N(I139)&lt;=0,"",IF(I139&gt;=Einstellungen!$B$9,"A",IF(I139&gt;=Einstellungen!$B$10,"B","C")))</f>
      </c>
      <c r="K139" s="12"/>
      <c r="L139" s="13">
        <f>IF(OR(K139="",D139="ehemalig"),"",IF(K139&lt;$B$5,"überfällig",IF(K139=$B$5,"heute",IF(K139&lt;=$B$5+7,"nächste 7 Tage",""))))</f>
      </c>
      <c r="M139" s="6">
        <f>IF(B139="","",IFERROR(1/(1/SUMPRODUCT(MAX(('Beispiel Aktivitäten'!$B$6:$B$405=B139)*'Beispiel Aktivitäten'!$A$6:$A$405))),""))</f>
      </c>
      <c r="N139" s="9"/>
    </row>
    <row r="140" ht="17" customHeight="1" spans="1:14" x14ac:dyDescent="0.25">
      <c r="A140" s="9"/>
      <c r="B140" s="9"/>
      <c r="C140" s="9"/>
      <c r="D140" s="9"/>
      <c r="E140" s="9"/>
      <c r="F140" s="9"/>
      <c r="G140" s="9"/>
      <c r="H140" s="9"/>
      <c r="I140" s="10"/>
      <c r="J140" s="11">
        <f>IF(N(I140)&lt;=0,"",IF(I140&gt;=Einstellungen!$B$9,"A",IF(I140&gt;=Einstellungen!$B$10,"B","C")))</f>
      </c>
      <c r="K140" s="12"/>
      <c r="L140" s="13">
        <f>IF(OR(K140="",D140="ehemalig"),"",IF(K140&lt;$B$5,"überfällig",IF(K140=$B$5,"heute",IF(K140&lt;=$B$5+7,"nächste 7 Tage",""))))</f>
      </c>
      <c r="M140" s="6">
        <f>IF(B140="","",IFERROR(1/(1/SUMPRODUCT(MAX(('Beispiel Aktivitäten'!$B$6:$B$405=B140)*'Beispiel Aktivitäten'!$A$6:$A$405))),""))</f>
      </c>
      <c r="N140" s="9"/>
    </row>
    <row r="141" ht="17" customHeight="1" spans="1:14" x14ac:dyDescent="0.25">
      <c r="A141" s="9"/>
      <c r="B141" s="9"/>
      <c r="C141" s="9"/>
      <c r="D141" s="9"/>
      <c r="E141" s="9"/>
      <c r="F141" s="9"/>
      <c r="G141" s="9"/>
      <c r="H141" s="9"/>
      <c r="I141" s="10"/>
      <c r="J141" s="11">
        <f>IF(N(I141)&lt;=0,"",IF(I141&gt;=Einstellungen!$B$9,"A",IF(I141&gt;=Einstellungen!$B$10,"B","C")))</f>
      </c>
      <c r="K141" s="12"/>
      <c r="L141" s="13">
        <f>IF(OR(K141="",D141="ehemalig"),"",IF(K141&lt;$B$5,"überfällig",IF(K141=$B$5,"heute",IF(K141&lt;=$B$5+7,"nächste 7 Tage",""))))</f>
      </c>
      <c r="M141" s="6">
        <f>IF(B141="","",IFERROR(1/(1/SUMPRODUCT(MAX(('Beispiel Aktivitäten'!$B$6:$B$405=B141)*'Beispiel Aktivitäten'!$A$6:$A$405))),""))</f>
      </c>
      <c r="N141" s="9"/>
    </row>
    <row r="142" ht="17" customHeight="1" spans="1:14" x14ac:dyDescent="0.25">
      <c r="A142" s="9"/>
      <c r="B142" s="9"/>
      <c r="C142" s="9"/>
      <c r="D142" s="9"/>
      <c r="E142" s="9"/>
      <c r="F142" s="9"/>
      <c r="G142" s="9"/>
      <c r="H142" s="9"/>
      <c r="I142" s="10"/>
      <c r="J142" s="11">
        <f>IF(N(I142)&lt;=0,"",IF(I142&gt;=Einstellungen!$B$9,"A",IF(I142&gt;=Einstellungen!$B$10,"B","C")))</f>
      </c>
      <c r="K142" s="12"/>
      <c r="L142" s="13">
        <f>IF(OR(K142="",D142="ehemalig"),"",IF(K142&lt;$B$5,"überfällig",IF(K142=$B$5,"heute",IF(K142&lt;=$B$5+7,"nächste 7 Tage",""))))</f>
      </c>
      <c r="M142" s="6">
        <f>IF(B142="","",IFERROR(1/(1/SUMPRODUCT(MAX(('Beispiel Aktivitäten'!$B$6:$B$405=B142)*'Beispiel Aktivitäten'!$A$6:$A$405))),""))</f>
      </c>
      <c r="N142" s="9"/>
    </row>
    <row r="143" ht="17" customHeight="1" spans="1:14" x14ac:dyDescent="0.25">
      <c r="A143" s="9"/>
      <c r="B143" s="9"/>
      <c r="C143" s="9"/>
      <c r="D143" s="9"/>
      <c r="E143" s="9"/>
      <c r="F143" s="9"/>
      <c r="G143" s="9"/>
      <c r="H143" s="9"/>
      <c r="I143" s="10"/>
      <c r="J143" s="11">
        <f>IF(N(I143)&lt;=0,"",IF(I143&gt;=Einstellungen!$B$9,"A",IF(I143&gt;=Einstellungen!$B$10,"B","C")))</f>
      </c>
      <c r="K143" s="12"/>
      <c r="L143" s="13">
        <f>IF(OR(K143="",D143="ehemalig"),"",IF(K143&lt;$B$5,"überfällig",IF(K143=$B$5,"heute",IF(K143&lt;=$B$5+7,"nächste 7 Tage",""))))</f>
      </c>
      <c r="M143" s="6">
        <f>IF(B143="","",IFERROR(1/(1/SUMPRODUCT(MAX(('Beispiel Aktivitäten'!$B$6:$B$405=B143)*'Beispiel Aktivitäten'!$A$6:$A$405))),""))</f>
      </c>
      <c r="N143" s="9"/>
    </row>
    <row r="144" ht="17" customHeight="1" spans="1:14" x14ac:dyDescent="0.25">
      <c r="A144" s="9"/>
      <c r="B144" s="9"/>
      <c r="C144" s="9"/>
      <c r="D144" s="9"/>
      <c r="E144" s="9"/>
      <c r="F144" s="9"/>
      <c r="G144" s="9"/>
      <c r="H144" s="9"/>
      <c r="I144" s="10"/>
      <c r="J144" s="11">
        <f>IF(N(I144)&lt;=0,"",IF(I144&gt;=Einstellungen!$B$9,"A",IF(I144&gt;=Einstellungen!$B$10,"B","C")))</f>
      </c>
      <c r="K144" s="12"/>
      <c r="L144" s="13">
        <f>IF(OR(K144="",D144="ehemalig"),"",IF(K144&lt;$B$5,"überfällig",IF(K144=$B$5,"heute",IF(K144&lt;=$B$5+7,"nächste 7 Tage",""))))</f>
      </c>
      <c r="M144" s="6">
        <f>IF(B144="","",IFERROR(1/(1/SUMPRODUCT(MAX(('Beispiel Aktivitäten'!$B$6:$B$405=B144)*'Beispiel Aktivitäten'!$A$6:$A$405))),""))</f>
      </c>
      <c r="N144" s="9"/>
    </row>
    <row r="145" ht="17" customHeight="1" spans="1:14" x14ac:dyDescent="0.25">
      <c r="A145" s="9"/>
      <c r="B145" s="9"/>
      <c r="C145" s="9"/>
      <c r="D145" s="9"/>
      <c r="E145" s="9"/>
      <c r="F145" s="9"/>
      <c r="G145" s="9"/>
      <c r="H145" s="9"/>
      <c r="I145" s="10"/>
      <c r="J145" s="11">
        <f>IF(N(I145)&lt;=0,"",IF(I145&gt;=Einstellungen!$B$9,"A",IF(I145&gt;=Einstellungen!$B$10,"B","C")))</f>
      </c>
      <c r="K145" s="12"/>
      <c r="L145" s="13">
        <f>IF(OR(K145="",D145="ehemalig"),"",IF(K145&lt;$B$5,"überfällig",IF(K145=$B$5,"heute",IF(K145&lt;=$B$5+7,"nächste 7 Tage",""))))</f>
      </c>
      <c r="M145" s="6">
        <f>IF(B145="","",IFERROR(1/(1/SUMPRODUCT(MAX(('Beispiel Aktivitäten'!$B$6:$B$405=B145)*'Beispiel Aktivitäten'!$A$6:$A$405))),""))</f>
      </c>
      <c r="N145" s="9"/>
    </row>
    <row r="146" ht="17" customHeight="1" spans="1:14" x14ac:dyDescent="0.25">
      <c r="A146" s="9"/>
      <c r="B146" s="9"/>
      <c r="C146" s="9"/>
      <c r="D146" s="9"/>
      <c r="E146" s="9"/>
      <c r="F146" s="9"/>
      <c r="G146" s="9"/>
      <c r="H146" s="9"/>
      <c r="I146" s="10"/>
      <c r="J146" s="11">
        <f>IF(N(I146)&lt;=0,"",IF(I146&gt;=Einstellungen!$B$9,"A",IF(I146&gt;=Einstellungen!$B$10,"B","C")))</f>
      </c>
      <c r="K146" s="12"/>
      <c r="L146" s="13">
        <f>IF(OR(K146="",D146="ehemalig"),"",IF(K146&lt;$B$5,"überfällig",IF(K146=$B$5,"heute",IF(K146&lt;=$B$5+7,"nächste 7 Tage",""))))</f>
      </c>
      <c r="M146" s="6">
        <f>IF(B146="","",IFERROR(1/(1/SUMPRODUCT(MAX(('Beispiel Aktivitäten'!$B$6:$B$405=B146)*'Beispiel Aktivitäten'!$A$6:$A$405))),""))</f>
      </c>
      <c r="N146" s="9"/>
    </row>
    <row r="147" ht="17" customHeight="1" spans="1:14" x14ac:dyDescent="0.25">
      <c r="A147" s="9"/>
      <c r="B147" s="9"/>
      <c r="C147" s="9"/>
      <c r="D147" s="9"/>
      <c r="E147" s="9"/>
      <c r="F147" s="9"/>
      <c r="G147" s="9"/>
      <c r="H147" s="9"/>
      <c r="I147" s="10"/>
      <c r="J147" s="11">
        <f>IF(N(I147)&lt;=0,"",IF(I147&gt;=Einstellungen!$B$9,"A",IF(I147&gt;=Einstellungen!$B$10,"B","C")))</f>
      </c>
      <c r="K147" s="12"/>
      <c r="L147" s="13">
        <f>IF(OR(K147="",D147="ehemalig"),"",IF(K147&lt;$B$5,"überfällig",IF(K147=$B$5,"heute",IF(K147&lt;=$B$5+7,"nächste 7 Tage",""))))</f>
      </c>
      <c r="M147" s="6">
        <f>IF(B147="","",IFERROR(1/(1/SUMPRODUCT(MAX(('Beispiel Aktivitäten'!$B$6:$B$405=B147)*'Beispiel Aktivitäten'!$A$6:$A$405))),""))</f>
      </c>
      <c r="N147" s="9"/>
    </row>
    <row r="148" ht="17" customHeight="1" spans="1:14" x14ac:dyDescent="0.25">
      <c r="A148" s="9"/>
      <c r="B148" s="9"/>
      <c r="C148" s="9"/>
      <c r="D148" s="9"/>
      <c r="E148" s="9"/>
      <c r="F148" s="9"/>
      <c r="G148" s="9"/>
      <c r="H148" s="9"/>
      <c r="I148" s="10"/>
      <c r="J148" s="11">
        <f>IF(N(I148)&lt;=0,"",IF(I148&gt;=Einstellungen!$B$9,"A",IF(I148&gt;=Einstellungen!$B$10,"B","C")))</f>
      </c>
      <c r="K148" s="12"/>
      <c r="L148" s="13">
        <f>IF(OR(K148="",D148="ehemalig"),"",IF(K148&lt;$B$5,"überfällig",IF(K148=$B$5,"heute",IF(K148&lt;=$B$5+7,"nächste 7 Tage",""))))</f>
      </c>
      <c r="M148" s="6">
        <f>IF(B148="","",IFERROR(1/(1/SUMPRODUCT(MAX(('Beispiel Aktivitäten'!$B$6:$B$405=B148)*'Beispiel Aktivitäten'!$A$6:$A$405))),""))</f>
      </c>
      <c r="N148" s="9"/>
    </row>
    <row r="149" ht="17" customHeight="1" spans="1:14" x14ac:dyDescent="0.25">
      <c r="A149" s="9"/>
      <c r="B149" s="9"/>
      <c r="C149" s="9"/>
      <c r="D149" s="9"/>
      <c r="E149" s="9"/>
      <c r="F149" s="9"/>
      <c r="G149" s="9"/>
      <c r="H149" s="9"/>
      <c r="I149" s="10"/>
      <c r="J149" s="11">
        <f>IF(N(I149)&lt;=0,"",IF(I149&gt;=Einstellungen!$B$9,"A",IF(I149&gt;=Einstellungen!$B$10,"B","C")))</f>
      </c>
      <c r="K149" s="12"/>
      <c r="L149" s="13">
        <f>IF(OR(K149="",D149="ehemalig"),"",IF(K149&lt;$B$5,"überfällig",IF(K149=$B$5,"heute",IF(K149&lt;=$B$5+7,"nächste 7 Tage",""))))</f>
      </c>
      <c r="M149" s="6">
        <f>IF(B149="","",IFERROR(1/(1/SUMPRODUCT(MAX(('Beispiel Aktivitäten'!$B$6:$B$405=B149)*'Beispiel Aktivitäten'!$A$6:$A$405))),""))</f>
      </c>
      <c r="N149" s="9"/>
    </row>
    <row r="150" ht="17" customHeight="1" spans="1:14" x14ac:dyDescent="0.25">
      <c r="A150" s="9"/>
      <c r="B150" s="9"/>
      <c r="C150" s="9"/>
      <c r="D150" s="9"/>
      <c r="E150" s="9"/>
      <c r="F150" s="9"/>
      <c r="G150" s="9"/>
      <c r="H150" s="9"/>
      <c r="I150" s="10"/>
      <c r="J150" s="11">
        <f>IF(N(I150)&lt;=0,"",IF(I150&gt;=Einstellungen!$B$9,"A",IF(I150&gt;=Einstellungen!$B$10,"B","C")))</f>
      </c>
      <c r="K150" s="12"/>
      <c r="L150" s="13">
        <f>IF(OR(K150="",D150="ehemalig"),"",IF(K150&lt;$B$5,"überfällig",IF(K150=$B$5,"heute",IF(K150&lt;=$B$5+7,"nächste 7 Tage",""))))</f>
      </c>
      <c r="M150" s="6">
        <f>IF(B150="","",IFERROR(1/(1/SUMPRODUCT(MAX(('Beispiel Aktivitäten'!$B$6:$B$405=B150)*'Beispiel Aktivitäten'!$A$6:$A$405))),""))</f>
      </c>
      <c r="N150" s="9"/>
    </row>
    <row r="151" ht="17" customHeight="1" spans="1:14" x14ac:dyDescent="0.25">
      <c r="A151" s="9"/>
      <c r="B151" s="9"/>
      <c r="C151" s="9"/>
      <c r="D151" s="9"/>
      <c r="E151" s="9"/>
      <c r="F151" s="9"/>
      <c r="G151" s="9"/>
      <c r="H151" s="9"/>
      <c r="I151" s="10"/>
      <c r="J151" s="11">
        <f>IF(N(I151)&lt;=0,"",IF(I151&gt;=Einstellungen!$B$9,"A",IF(I151&gt;=Einstellungen!$B$10,"B","C")))</f>
      </c>
      <c r="K151" s="12"/>
      <c r="L151" s="13">
        <f>IF(OR(K151="",D151="ehemalig"),"",IF(K151&lt;$B$5,"überfällig",IF(K151=$B$5,"heute",IF(K151&lt;=$B$5+7,"nächste 7 Tage",""))))</f>
      </c>
      <c r="M151" s="6">
        <f>IF(B151="","",IFERROR(1/(1/SUMPRODUCT(MAX(('Beispiel Aktivitäten'!$B$6:$B$405=B151)*'Beispiel Aktivitäten'!$A$6:$A$405))),""))</f>
      </c>
      <c r="N151" s="9"/>
    </row>
    <row r="152" ht="17" customHeight="1" spans="1:14" x14ac:dyDescent="0.25">
      <c r="A152" s="9"/>
      <c r="B152" s="9"/>
      <c r="C152" s="9"/>
      <c r="D152" s="9"/>
      <c r="E152" s="9"/>
      <c r="F152" s="9"/>
      <c r="G152" s="9"/>
      <c r="H152" s="9"/>
      <c r="I152" s="10"/>
      <c r="J152" s="11">
        <f>IF(N(I152)&lt;=0,"",IF(I152&gt;=Einstellungen!$B$9,"A",IF(I152&gt;=Einstellungen!$B$10,"B","C")))</f>
      </c>
      <c r="K152" s="12"/>
      <c r="L152" s="13">
        <f>IF(OR(K152="",D152="ehemalig"),"",IF(K152&lt;$B$5,"überfällig",IF(K152=$B$5,"heute",IF(K152&lt;=$B$5+7,"nächste 7 Tage",""))))</f>
      </c>
      <c r="M152" s="6">
        <f>IF(B152="","",IFERROR(1/(1/SUMPRODUCT(MAX(('Beispiel Aktivitäten'!$B$6:$B$405=B152)*'Beispiel Aktivitäten'!$A$6:$A$405))),""))</f>
      </c>
      <c r="N152" s="9"/>
    </row>
    <row r="153" ht="17" customHeight="1" spans="1:14" x14ac:dyDescent="0.25">
      <c r="A153" s="9"/>
      <c r="B153" s="9"/>
      <c r="C153" s="9"/>
      <c r="D153" s="9"/>
      <c r="E153" s="9"/>
      <c r="F153" s="9"/>
      <c r="G153" s="9"/>
      <c r="H153" s="9"/>
      <c r="I153" s="10"/>
      <c r="J153" s="11">
        <f>IF(N(I153)&lt;=0,"",IF(I153&gt;=Einstellungen!$B$9,"A",IF(I153&gt;=Einstellungen!$B$10,"B","C")))</f>
      </c>
      <c r="K153" s="12"/>
      <c r="L153" s="13">
        <f>IF(OR(K153="",D153="ehemalig"),"",IF(K153&lt;$B$5,"überfällig",IF(K153=$B$5,"heute",IF(K153&lt;=$B$5+7,"nächste 7 Tage",""))))</f>
      </c>
      <c r="M153" s="6">
        <f>IF(B153="","",IFERROR(1/(1/SUMPRODUCT(MAX(('Beispiel Aktivitäten'!$B$6:$B$405=B153)*'Beispiel Aktivitäten'!$A$6:$A$405))),""))</f>
      </c>
      <c r="N153" s="9"/>
    </row>
    <row r="154" ht="17" customHeight="1" spans="1:14" x14ac:dyDescent="0.25">
      <c r="A154" s="9"/>
      <c r="B154" s="9"/>
      <c r="C154" s="9"/>
      <c r="D154" s="9"/>
      <c r="E154" s="9"/>
      <c r="F154" s="9"/>
      <c r="G154" s="9"/>
      <c r="H154" s="9"/>
      <c r="I154" s="10"/>
      <c r="J154" s="11">
        <f>IF(N(I154)&lt;=0,"",IF(I154&gt;=Einstellungen!$B$9,"A",IF(I154&gt;=Einstellungen!$B$10,"B","C")))</f>
      </c>
      <c r="K154" s="12"/>
      <c r="L154" s="13">
        <f>IF(OR(K154="",D154="ehemalig"),"",IF(K154&lt;$B$5,"überfällig",IF(K154=$B$5,"heute",IF(K154&lt;=$B$5+7,"nächste 7 Tage",""))))</f>
      </c>
      <c r="M154" s="6">
        <f>IF(B154="","",IFERROR(1/(1/SUMPRODUCT(MAX(('Beispiel Aktivitäten'!$B$6:$B$405=B154)*'Beispiel Aktivitäten'!$A$6:$A$405))),""))</f>
      </c>
      <c r="N154" s="9"/>
    </row>
    <row r="155" ht="17" customHeight="1" spans="1:14" x14ac:dyDescent="0.25">
      <c r="A155" s="9"/>
      <c r="B155" s="9"/>
      <c r="C155" s="9"/>
      <c r="D155" s="9"/>
      <c r="E155" s="9"/>
      <c r="F155" s="9"/>
      <c r="G155" s="9"/>
      <c r="H155" s="9"/>
      <c r="I155" s="10"/>
      <c r="J155" s="11">
        <f>IF(N(I155)&lt;=0,"",IF(I155&gt;=Einstellungen!$B$9,"A",IF(I155&gt;=Einstellungen!$B$10,"B","C")))</f>
      </c>
      <c r="K155" s="12"/>
      <c r="L155" s="13">
        <f>IF(OR(K155="",D155="ehemalig"),"",IF(K155&lt;$B$5,"überfällig",IF(K155=$B$5,"heute",IF(K155&lt;=$B$5+7,"nächste 7 Tage",""))))</f>
      </c>
      <c r="M155" s="6">
        <f>IF(B155="","",IFERROR(1/(1/SUMPRODUCT(MAX(('Beispiel Aktivitäten'!$B$6:$B$405=B155)*'Beispiel Aktivitäten'!$A$6:$A$405))),""))</f>
      </c>
      <c r="N155" s="9"/>
    </row>
    <row r="156" ht="17" customHeight="1" spans="1:14" x14ac:dyDescent="0.25">
      <c r="A156" s="9"/>
      <c r="B156" s="9"/>
      <c r="C156" s="9"/>
      <c r="D156" s="9"/>
      <c r="E156" s="9"/>
      <c r="F156" s="9"/>
      <c r="G156" s="9"/>
      <c r="H156" s="9"/>
      <c r="I156" s="10"/>
      <c r="J156" s="11">
        <f>IF(N(I156)&lt;=0,"",IF(I156&gt;=Einstellungen!$B$9,"A",IF(I156&gt;=Einstellungen!$B$10,"B","C")))</f>
      </c>
      <c r="K156" s="12"/>
      <c r="L156" s="13">
        <f>IF(OR(K156="",D156="ehemalig"),"",IF(K156&lt;$B$5,"überfällig",IF(K156=$B$5,"heute",IF(K156&lt;=$B$5+7,"nächste 7 Tage",""))))</f>
      </c>
      <c r="M156" s="6">
        <f>IF(B156="","",IFERROR(1/(1/SUMPRODUCT(MAX(('Beispiel Aktivitäten'!$B$6:$B$405=B156)*'Beispiel Aktivitäten'!$A$6:$A$405))),""))</f>
      </c>
      <c r="N156" s="9"/>
    </row>
    <row r="157" ht="17" customHeight="1" spans="1:14" x14ac:dyDescent="0.25">
      <c r="A157" s="9"/>
      <c r="B157" s="9"/>
      <c r="C157" s="9"/>
      <c r="D157" s="9"/>
      <c r="E157" s="9"/>
      <c r="F157" s="9"/>
      <c r="G157" s="9"/>
      <c r="H157" s="9"/>
      <c r="I157" s="10"/>
      <c r="J157" s="11">
        <f>IF(N(I157)&lt;=0,"",IF(I157&gt;=Einstellungen!$B$9,"A",IF(I157&gt;=Einstellungen!$B$10,"B","C")))</f>
      </c>
      <c r="K157" s="12"/>
      <c r="L157" s="13">
        <f>IF(OR(K157="",D157="ehemalig"),"",IF(K157&lt;$B$5,"überfällig",IF(K157=$B$5,"heute",IF(K157&lt;=$B$5+7,"nächste 7 Tage",""))))</f>
      </c>
      <c r="M157" s="6">
        <f>IF(B157="","",IFERROR(1/(1/SUMPRODUCT(MAX(('Beispiel Aktivitäten'!$B$6:$B$405=B157)*'Beispiel Aktivitäten'!$A$6:$A$405))),""))</f>
      </c>
      <c r="N157" s="9"/>
    </row>
  </sheetData>
  <mergeCells count="5">
    <mergeCell ref="A1:N1"/>
    <mergeCell ref="A2:N2"/>
    <mergeCell ref="A3:B3"/>
    <mergeCell ref="C3:D3"/>
    <mergeCell ref="C5:G5"/>
  </mergeCells>
  <conditionalFormatting sqref="A8:N157">
    <cfRule type="expression" dxfId="3" priority="1">
      <formula>$L8="überfällig"</formula>
    </cfRule>
    <cfRule type="expression" dxfId="4" priority="2">
      <formula>$D8="ehemalig"</formula>
    </cfRule>
  </conditionalFormatting>
  <dataValidations count="4">
    <dataValidation type="list" allowBlank="1" sqref="C10:C157">
      <formula1>Einstellungen!$A$14:$A$33</formula1>
    </dataValidation>
    <dataValidation type="list" allowBlank="1" sqref="C8:C157">
      <formula1>Einstellungen!$A$14:$A$33</formula1>
    </dataValidation>
    <dataValidation type="list" allowBlank="1" showInputMessage="1" prompt="Interessent, Kunde oder ehemalig" sqref="D10:D157">
      <formula1>"Interessent,Kunde,ehemalig"</formula1>
    </dataValidation>
    <dataValidation type="list" allowBlank="1" showInputMessage="1" prompt="Interessent, Kunde oder ehemalig" sqref="D8:D157">
      <formula1>"Interessent,Kunde,ehemalig"</formula1>
    </dataValidation>
  </dataValidations>
  <printOptions horizontalCentered="1"/>
  <pageMargins left="0.5" right="0.5" top="0.6" bottom="0.7" header="0.3" footer="0.3"/>
  <pageSetup paperSize="9" orientation="landscape" fitToWidth="1" fitToHeight="0"/>
  <headerFooter>
    <oddFooter>&amp;L&amp;8Kostenlose Vorlage von teamspace · www.teamspace.de/vorlagen/ · Stand Oktober 2026&amp;R&amp;8Seite &amp;P von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A1:G405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customHeight="1"/>
  <cols>
    <col min="1" max="1" width="11" customWidth="1"/>
    <col min="2" max="2" width="28" customWidth="1"/>
    <col min="4" max="4" width="12" customWidth="1"/>
    <col min="5" max="5" width="46" customWidth="1"/>
    <col min="6" max="6" width="34" customWidth="1"/>
  </cols>
  <sheetData>
    <row r="1" ht="30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21</v>
      </c>
      <c r="B2" s="2"/>
      <c r="C2" s="2"/>
      <c r="D2" s="2"/>
      <c r="E2" s="2"/>
      <c r="F2" s="2"/>
      <c r="G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30" customHeight="1" spans="1:7" x14ac:dyDescent="0.25">
      <c r="A5" s="8" t="s">
        <v>22</v>
      </c>
      <c r="B5" s="8" t="s">
        <v>7</v>
      </c>
      <c r="C5" s="8" t="s">
        <v>6</v>
      </c>
      <c r="D5" s="8" t="s">
        <v>23</v>
      </c>
      <c r="E5" s="8" t="s">
        <v>19</v>
      </c>
      <c r="F5" s="8" t="s">
        <v>24</v>
      </c>
      <c r="G5" s="8" t="s">
        <v>25</v>
      </c>
    </row>
    <row r="6" ht="17" customHeight="1" spans="1:7" x14ac:dyDescent="0.25">
      <c r="A6" s="12">
        <v>46266</v>
      </c>
      <c r="B6" s="9" t="s">
        <v>77</v>
      </c>
      <c r="C6" s="13">
        <f>IF(B6="","",IFERROR(INDEX('Beispiel'!$A$8:$A$157,MATCH(B6,'Beispiel'!$B$8:$B$157,0)),"nicht in Liste"))</f>
      </c>
      <c r="D6" s="9" t="s">
        <v>12</v>
      </c>
      <c r="E6" s="9" t="s">
        <v>149</v>
      </c>
      <c r="F6" s="9" t="s">
        <v>150</v>
      </c>
      <c r="G6" s="14" t="s">
        <v>151</v>
      </c>
    </row>
    <row r="7" ht="17" customHeight="1" spans="1:7" x14ac:dyDescent="0.25">
      <c r="A7" s="12">
        <v>46287</v>
      </c>
      <c r="B7" s="9" t="s">
        <v>85</v>
      </c>
      <c r="C7" s="13">
        <f>IF(B7="","",IFERROR(INDEX('Beispiel'!$A$8:$A$157,MATCH(B7,'Beispiel'!$B$8:$B$157,0)),"nicht in Liste"))</f>
      </c>
      <c r="D7" s="9" t="s">
        <v>61</v>
      </c>
      <c r="E7" s="9" t="s">
        <v>152</v>
      </c>
      <c r="F7" s="9" t="s">
        <v>153</v>
      </c>
      <c r="G7" s="14" t="s">
        <v>151</v>
      </c>
    </row>
    <row r="8" ht="17" customHeight="1" spans="1:7" x14ac:dyDescent="0.25">
      <c r="A8" s="12">
        <v>46294</v>
      </c>
      <c r="B8" s="9" t="s">
        <v>106</v>
      </c>
      <c r="C8" s="13">
        <f>IF(B8="","",IFERROR(INDEX('Beispiel'!$A$8:$A$157,MATCH(B8,'Beispiel'!$B$8:$B$157,0)),"nicht in Liste"))</f>
      </c>
      <c r="D8" s="9" t="s">
        <v>58</v>
      </c>
      <c r="E8" s="9" t="s">
        <v>154</v>
      </c>
      <c r="F8" s="9" t="s">
        <v>155</v>
      </c>
      <c r="G8" s="14" t="s">
        <v>151</v>
      </c>
    </row>
    <row r="9" ht="17" customHeight="1" spans="1:7" x14ac:dyDescent="0.25">
      <c r="A9" s="12">
        <v>46297</v>
      </c>
      <c r="B9" s="9" t="s">
        <v>106</v>
      </c>
      <c r="C9" s="13">
        <f>IF(B9="","",IFERROR(INDEX('Beispiel'!$A$8:$A$157,MATCH(B9,'Beispiel'!$B$8:$B$157,0)),"nicht in Liste"))</f>
      </c>
      <c r="D9" s="9" t="s">
        <v>65</v>
      </c>
      <c r="E9" s="9" t="s">
        <v>156</v>
      </c>
      <c r="F9" s="9" t="s">
        <v>157</v>
      </c>
      <c r="G9" s="14"/>
    </row>
    <row r="10" ht="17" customHeight="1" spans="1:7" x14ac:dyDescent="0.25">
      <c r="A10" s="12">
        <v>46300</v>
      </c>
      <c r="B10" s="9" t="s">
        <v>77</v>
      </c>
      <c r="C10" s="13">
        <f>IF(B10="","",IFERROR(INDEX('Beispiel'!$A$8:$A$157,MATCH(B10,'Beispiel'!$B$8:$B$157,0)),"nicht in Liste"))</f>
      </c>
      <c r="D10" s="9" t="s">
        <v>12</v>
      </c>
      <c r="E10" s="9" t="s">
        <v>158</v>
      </c>
      <c r="F10" s="9" t="s">
        <v>159</v>
      </c>
      <c r="G10" s="14"/>
    </row>
    <row r="11" ht="17" customHeight="1" spans="1:7" x14ac:dyDescent="0.25">
      <c r="A11" s="12">
        <v>46303</v>
      </c>
      <c r="B11" s="9" t="s">
        <v>113</v>
      </c>
      <c r="C11" s="13">
        <f>IF(B11="","",IFERROR(INDEX('Beispiel'!$A$8:$A$157,MATCH(B11,'Beispiel'!$B$8:$B$157,0)),"nicht in Liste"))</f>
      </c>
      <c r="D11" s="9" t="s">
        <v>61</v>
      </c>
      <c r="E11" s="9" t="s">
        <v>160</v>
      </c>
      <c r="F11" s="9" t="s">
        <v>161</v>
      </c>
      <c r="G11" s="14"/>
    </row>
    <row r="12" ht="17" customHeight="1" spans="1:7" x14ac:dyDescent="0.25">
      <c r="A12" s="12">
        <v>46304</v>
      </c>
      <c r="B12" s="9" t="s">
        <v>143</v>
      </c>
      <c r="C12" s="13">
        <f>IF(B12="","",IFERROR(INDEX('Beispiel'!$A$8:$A$157,MATCH(B12,'Beispiel'!$B$8:$B$157,0)),"nicht in Liste"))</f>
      </c>
      <c r="D12" s="9" t="s">
        <v>58</v>
      </c>
      <c r="E12" s="9" t="s">
        <v>162</v>
      </c>
      <c r="F12" s="9" t="s">
        <v>163</v>
      </c>
      <c r="G12" s="14"/>
    </row>
    <row r="13" ht="17" customHeight="1" spans="1:7" x14ac:dyDescent="0.25">
      <c r="A13" s="12">
        <v>46307</v>
      </c>
      <c r="B13" s="9" t="s">
        <v>136</v>
      </c>
      <c r="C13" s="13">
        <f>IF(B13="","",IFERROR(INDEX('Beispiel'!$A$8:$A$157,MATCH(B13,'Beispiel'!$B$8:$B$157,0)),"nicht in Liste"))</f>
      </c>
      <c r="D13" s="9" t="s">
        <v>63</v>
      </c>
      <c r="E13" s="9" t="s">
        <v>164</v>
      </c>
      <c r="F13" s="9" t="s">
        <v>165</v>
      </c>
      <c r="G13" s="14"/>
    </row>
    <row r="14" ht="17" customHeight="1" spans="1:7" x14ac:dyDescent="0.25">
      <c r="A14" s="12">
        <v>46308</v>
      </c>
      <c r="B14" s="9" t="s">
        <v>92</v>
      </c>
      <c r="C14" s="13">
        <f>IF(B14="","",IFERROR(INDEX('Beispiel'!$A$8:$A$157,MATCH(B14,'Beispiel'!$B$8:$B$157,0)),"nicht in Liste"))</f>
      </c>
      <c r="D14" s="9" t="s">
        <v>12</v>
      </c>
      <c r="E14" s="9" t="s">
        <v>166</v>
      </c>
      <c r="F14" s="9" t="s">
        <v>167</v>
      </c>
      <c r="G14" s="14" t="s">
        <v>151</v>
      </c>
    </row>
    <row r="15" ht="17" customHeight="1" spans="1:7" x14ac:dyDescent="0.25">
      <c r="A15" s="12">
        <v>46309</v>
      </c>
      <c r="B15" s="9" t="s">
        <v>121</v>
      </c>
      <c r="C15" s="13">
        <f>IF(B15="","",IFERROR(INDEX('Beispiel'!$A$8:$A$157,MATCH(B15,'Beispiel'!$B$8:$B$157,0)),"nicht in Liste"))</f>
      </c>
      <c r="D15" s="9" t="s">
        <v>58</v>
      </c>
      <c r="E15" s="9" t="s">
        <v>168</v>
      </c>
      <c r="F15" s="9" t="s">
        <v>169</v>
      </c>
      <c r="G15" s="14" t="s">
        <v>151</v>
      </c>
    </row>
    <row r="16" ht="17" customHeight="1" spans="1:7" x14ac:dyDescent="0.25">
      <c r="A16" s="12">
        <v>46311</v>
      </c>
      <c r="B16" s="9" t="s">
        <v>85</v>
      </c>
      <c r="C16" s="13">
        <f>IF(B16="","",IFERROR(INDEX('Beispiel'!$A$8:$A$157,MATCH(B16,'Beispiel'!$B$8:$B$157,0)),"nicht in Liste"))</f>
      </c>
      <c r="D16" s="9" t="s">
        <v>12</v>
      </c>
      <c r="E16" s="9" t="s">
        <v>170</v>
      </c>
      <c r="F16" s="9" t="s">
        <v>171</v>
      </c>
      <c r="G16" s="14"/>
    </row>
    <row r="17" ht="17" customHeight="1" spans="1:7" x14ac:dyDescent="0.25">
      <c r="A17" s="12">
        <v>46314</v>
      </c>
      <c r="B17" s="9" t="s">
        <v>77</v>
      </c>
      <c r="C17" s="13">
        <f>IF(B17="","",IFERROR(INDEX('Beispiel'!$A$8:$A$157,MATCH(B17,'Beispiel'!$B$8:$B$157,0)),"nicht in Liste"))</f>
      </c>
      <c r="D17" s="9" t="s">
        <v>58</v>
      </c>
      <c r="E17" s="9" t="s">
        <v>172</v>
      </c>
      <c r="F17" s="9" t="s">
        <v>173</v>
      </c>
      <c r="G17" s="14"/>
    </row>
    <row r="18" ht="17" customHeight="1" spans="1:7" x14ac:dyDescent="0.25">
      <c r="A18" s="12"/>
      <c r="B18" s="9"/>
      <c r="C18" s="13">
        <f>IF(B18="","",IFERROR(INDEX('Beispiel'!$A$8:$A$157,MATCH(B18,'Beispiel'!$B$8:$B$157,0)),"nicht in Liste"))</f>
      </c>
      <c r="D18" s="9"/>
      <c r="E18" s="9"/>
      <c r="F18" s="9"/>
      <c r="G18" s="14"/>
    </row>
    <row r="19" ht="17" customHeight="1" spans="1:7" x14ac:dyDescent="0.25">
      <c r="A19" s="12"/>
      <c r="B19" s="9"/>
      <c r="C19" s="13">
        <f>IF(B19="","",IFERROR(INDEX('Beispiel'!$A$8:$A$157,MATCH(B19,'Beispiel'!$B$8:$B$157,0)),"nicht in Liste"))</f>
      </c>
      <c r="D19" s="9"/>
      <c r="E19" s="9"/>
      <c r="F19" s="9"/>
      <c r="G19" s="14"/>
    </row>
    <row r="20" ht="17" customHeight="1" spans="1:7" x14ac:dyDescent="0.25">
      <c r="A20" s="12"/>
      <c r="B20" s="9"/>
      <c r="C20" s="13">
        <f>IF(B20="","",IFERROR(INDEX('Beispiel'!$A$8:$A$157,MATCH(B20,'Beispiel'!$B$8:$B$157,0)),"nicht in Liste"))</f>
      </c>
      <c r="D20" s="9"/>
      <c r="E20" s="9"/>
      <c r="F20" s="9"/>
      <c r="G20" s="14"/>
    </row>
    <row r="21" ht="17" customHeight="1" spans="1:7" x14ac:dyDescent="0.25">
      <c r="A21" s="12"/>
      <c r="B21" s="9"/>
      <c r="C21" s="13">
        <f>IF(B21="","",IFERROR(INDEX('Beispiel'!$A$8:$A$157,MATCH(B21,'Beispiel'!$B$8:$B$157,0)),"nicht in Liste"))</f>
      </c>
      <c r="D21" s="9"/>
      <c r="E21" s="9"/>
      <c r="F21" s="9"/>
      <c r="G21" s="14"/>
    </row>
    <row r="22" ht="17" customHeight="1" spans="1:7" x14ac:dyDescent="0.25">
      <c r="A22" s="12"/>
      <c r="B22" s="9"/>
      <c r="C22" s="13">
        <f>IF(B22="","",IFERROR(INDEX('Beispiel'!$A$8:$A$157,MATCH(B22,'Beispiel'!$B$8:$B$157,0)),"nicht in Liste"))</f>
      </c>
      <c r="D22" s="9"/>
      <c r="E22" s="9"/>
      <c r="F22" s="9"/>
      <c r="G22" s="14"/>
    </row>
    <row r="23" ht="17" customHeight="1" spans="1:7" x14ac:dyDescent="0.25">
      <c r="A23" s="12"/>
      <c r="B23" s="9"/>
      <c r="C23" s="13">
        <f>IF(B23="","",IFERROR(INDEX('Beispiel'!$A$8:$A$157,MATCH(B23,'Beispiel'!$B$8:$B$157,0)),"nicht in Liste"))</f>
      </c>
      <c r="D23" s="9"/>
      <c r="E23" s="9"/>
      <c r="F23" s="9"/>
      <c r="G23" s="14"/>
    </row>
    <row r="24" ht="17" customHeight="1" spans="1:7" x14ac:dyDescent="0.25">
      <c r="A24" s="12"/>
      <c r="B24" s="9"/>
      <c r="C24" s="13">
        <f>IF(B24="","",IFERROR(INDEX('Beispiel'!$A$8:$A$157,MATCH(B24,'Beispiel'!$B$8:$B$157,0)),"nicht in Liste"))</f>
      </c>
      <c r="D24" s="9"/>
      <c r="E24" s="9"/>
      <c r="F24" s="9"/>
      <c r="G24" s="14"/>
    </row>
    <row r="25" ht="17" customHeight="1" spans="1:7" x14ac:dyDescent="0.25">
      <c r="A25" s="12"/>
      <c r="B25" s="9"/>
      <c r="C25" s="13">
        <f>IF(B25="","",IFERROR(INDEX('Beispiel'!$A$8:$A$157,MATCH(B25,'Beispiel'!$B$8:$B$157,0)),"nicht in Liste"))</f>
      </c>
      <c r="D25" s="9"/>
      <c r="E25" s="9"/>
      <c r="F25" s="9"/>
      <c r="G25" s="14"/>
    </row>
    <row r="26" ht="17" customHeight="1" spans="1:7" x14ac:dyDescent="0.25">
      <c r="A26" s="12"/>
      <c r="B26" s="9"/>
      <c r="C26" s="13">
        <f>IF(B26="","",IFERROR(INDEX('Beispiel'!$A$8:$A$157,MATCH(B26,'Beispiel'!$B$8:$B$157,0)),"nicht in Liste"))</f>
      </c>
      <c r="D26" s="9"/>
      <c r="E26" s="9"/>
      <c r="F26" s="9"/>
      <c r="G26" s="14"/>
    </row>
    <row r="27" ht="17" customHeight="1" spans="1:7" x14ac:dyDescent="0.25">
      <c r="A27" s="12"/>
      <c r="B27" s="9"/>
      <c r="C27" s="13">
        <f>IF(B27="","",IFERROR(INDEX('Beispiel'!$A$8:$A$157,MATCH(B27,'Beispiel'!$B$8:$B$157,0)),"nicht in Liste"))</f>
      </c>
      <c r="D27" s="9"/>
      <c r="E27" s="9"/>
      <c r="F27" s="9"/>
      <c r="G27" s="14"/>
    </row>
    <row r="28" ht="17" customHeight="1" spans="1:7" x14ac:dyDescent="0.25">
      <c r="A28" s="12"/>
      <c r="B28" s="9"/>
      <c r="C28" s="13">
        <f>IF(B28="","",IFERROR(INDEX('Beispiel'!$A$8:$A$157,MATCH(B28,'Beispiel'!$B$8:$B$157,0)),"nicht in Liste"))</f>
      </c>
      <c r="D28" s="9"/>
      <c r="E28" s="9"/>
      <c r="F28" s="9"/>
      <c r="G28" s="14"/>
    </row>
    <row r="29" ht="17" customHeight="1" spans="1:7" x14ac:dyDescent="0.25">
      <c r="A29" s="12"/>
      <c r="B29" s="9"/>
      <c r="C29" s="13">
        <f>IF(B29="","",IFERROR(INDEX('Beispiel'!$A$8:$A$157,MATCH(B29,'Beispiel'!$B$8:$B$157,0)),"nicht in Liste"))</f>
      </c>
      <c r="D29" s="9"/>
      <c r="E29" s="9"/>
      <c r="F29" s="9"/>
      <c r="G29" s="14"/>
    </row>
    <row r="30" ht="17" customHeight="1" spans="1:7" x14ac:dyDescent="0.25">
      <c r="A30" s="12"/>
      <c r="B30" s="9"/>
      <c r="C30" s="13">
        <f>IF(B30="","",IFERROR(INDEX('Beispiel'!$A$8:$A$157,MATCH(B30,'Beispiel'!$B$8:$B$157,0)),"nicht in Liste"))</f>
      </c>
      <c r="D30" s="9"/>
      <c r="E30" s="9"/>
      <c r="F30" s="9"/>
      <c r="G30" s="14"/>
    </row>
    <row r="31" ht="17" customHeight="1" spans="1:7" x14ac:dyDescent="0.25">
      <c r="A31" s="12"/>
      <c r="B31" s="9"/>
      <c r="C31" s="13">
        <f>IF(B31="","",IFERROR(INDEX('Beispiel'!$A$8:$A$157,MATCH(B31,'Beispiel'!$B$8:$B$157,0)),"nicht in Liste"))</f>
      </c>
      <c r="D31" s="9"/>
      <c r="E31" s="9"/>
      <c r="F31" s="9"/>
      <c r="G31" s="14"/>
    </row>
    <row r="32" ht="17" customHeight="1" spans="1:7" x14ac:dyDescent="0.25">
      <c r="A32" s="12"/>
      <c r="B32" s="9"/>
      <c r="C32" s="13">
        <f>IF(B32="","",IFERROR(INDEX('Beispiel'!$A$8:$A$157,MATCH(B32,'Beispiel'!$B$8:$B$157,0)),"nicht in Liste"))</f>
      </c>
      <c r="D32" s="9"/>
      <c r="E32" s="9"/>
      <c r="F32" s="9"/>
      <c r="G32" s="14"/>
    </row>
    <row r="33" ht="17" customHeight="1" spans="1:7" x14ac:dyDescent="0.25">
      <c r="A33" s="12"/>
      <c r="B33" s="9"/>
      <c r="C33" s="13">
        <f>IF(B33="","",IFERROR(INDEX('Beispiel'!$A$8:$A$157,MATCH(B33,'Beispiel'!$B$8:$B$157,0)),"nicht in Liste"))</f>
      </c>
      <c r="D33" s="9"/>
      <c r="E33" s="9"/>
      <c r="F33" s="9"/>
      <c r="G33" s="14"/>
    </row>
    <row r="34" ht="17" customHeight="1" spans="1:7" x14ac:dyDescent="0.25">
      <c r="A34" s="12"/>
      <c r="B34" s="9"/>
      <c r="C34" s="13">
        <f>IF(B34="","",IFERROR(INDEX('Beispiel'!$A$8:$A$157,MATCH(B34,'Beispiel'!$B$8:$B$157,0)),"nicht in Liste"))</f>
      </c>
      <c r="D34" s="9"/>
      <c r="E34" s="9"/>
      <c r="F34" s="9"/>
      <c r="G34" s="14"/>
    </row>
    <row r="35" ht="17" customHeight="1" spans="1:7" x14ac:dyDescent="0.25">
      <c r="A35" s="12"/>
      <c r="B35" s="9"/>
      <c r="C35" s="13">
        <f>IF(B35="","",IFERROR(INDEX('Beispiel'!$A$8:$A$157,MATCH(B35,'Beispiel'!$B$8:$B$157,0)),"nicht in Liste"))</f>
      </c>
      <c r="D35" s="9"/>
      <c r="E35" s="9"/>
      <c r="F35" s="9"/>
      <c r="G35" s="14"/>
    </row>
    <row r="36" ht="17" customHeight="1" spans="1:7" x14ac:dyDescent="0.25">
      <c r="A36" s="12"/>
      <c r="B36" s="9"/>
      <c r="C36" s="13">
        <f>IF(B36="","",IFERROR(INDEX('Beispiel'!$A$8:$A$157,MATCH(B36,'Beispiel'!$B$8:$B$157,0)),"nicht in Liste"))</f>
      </c>
      <c r="D36" s="9"/>
      <c r="E36" s="9"/>
      <c r="F36" s="9"/>
      <c r="G36" s="14"/>
    </row>
    <row r="37" ht="17" customHeight="1" spans="1:7" x14ac:dyDescent="0.25">
      <c r="A37" s="12"/>
      <c r="B37" s="9"/>
      <c r="C37" s="13">
        <f>IF(B37="","",IFERROR(INDEX('Beispiel'!$A$8:$A$157,MATCH(B37,'Beispiel'!$B$8:$B$157,0)),"nicht in Liste"))</f>
      </c>
      <c r="D37" s="9"/>
      <c r="E37" s="9"/>
      <c r="F37" s="9"/>
      <c r="G37" s="14"/>
    </row>
    <row r="38" ht="17" customHeight="1" spans="1:7" x14ac:dyDescent="0.25">
      <c r="A38" s="12"/>
      <c r="B38" s="9"/>
      <c r="C38" s="13">
        <f>IF(B38="","",IFERROR(INDEX('Beispiel'!$A$8:$A$157,MATCH(B38,'Beispiel'!$B$8:$B$157,0)),"nicht in Liste"))</f>
      </c>
      <c r="D38" s="9"/>
      <c r="E38" s="9"/>
      <c r="F38" s="9"/>
      <c r="G38" s="14"/>
    </row>
    <row r="39" ht="17" customHeight="1" spans="1:7" x14ac:dyDescent="0.25">
      <c r="A39" s="12"/>
      <c r="B39" s="9"/>
      <c r="C39" s="13">
        <f>IF(B39="","",IFERROR(INDEX('Beispiel'!$A$8:$A$157,MATCH(B39,'Beispiel'!$B$8:$B$157,0)),"nicht in Liste"))</f>
      </c>
      <c r="D39" s="9"/>
      <c r="E39" s="9"/>
      <c r="F39" s="9"/>
      <c r="G39" s="14"/>
    </row>
    <row r="40" ht="17" customHeight="1" spans="1:7" x14ac:dyDescent="0.25">
      <c r="A40" s="12"/>
      <c r="B40" s="9"/>
      <c r="C40" s="13">
        <f>IF(B40="","",IFERROR(INDEX('Beispiel'!$A$8:$A$157,MATCH(B40,'Beispiel'!$B$8:$B$157,0)),"nicht in Liste"))</f>
      </c>
      <c r="D40" s="9"/>
      <c r="E40" s="9"/>
      <c r="F40" s="9"/>
      <c r="G40" s="14"/>
    </row>
    <row r="41" ht="17" customHeight="1" spans="1:7" x14ac:dyDescent="0.25">
      <c r="A41" s="12"/>
      <c r="B41" s="9"/>
      <c r="C41" s="13">
        <f>IF(B41="","",IFERROR(INDEX('Beispiel'!$A$8:$A$157,MATCH(B41,'Beispiel'!$B$8:$B$157,0)),"nicht in Liste"))</f>
      </c>
      <c r="D41" s="9"/>
      <c r="E41" s="9"/>
      <c r="F41" s="9"/>
      <c r="G41" s="14"/>
    </row>
    <row r="42" ht="17" customHeight="1" spans="1:7" x14ac:dyDescent="0.25">
      <c r="A42" s="12"/>
      <c r="B42" s="9"/>
      <c r="C42" s="13">
        <f>IF(B42="","",IFERROR(INDEX('Beispiel'!$A$8:$A$157,MATCH(B42,'Beispiel'!$B$8:$B$157,0)),"nicht in Liste"))</f>
      </c>
      <c r="D42" s="9"/>
      <c r="E42" s="9"/>
      <c r="F42" s="9"/>
      <c r="G42" s="14"/>
    </row>
    <row r="43" ht="17" customHeight="1" spans="1:7" x14ac:dyDescent="0.25">
      <c r="A43" s="12"/>
      <c r="B43" s="9"/>
      <c r="C43" s="13">
        <f>IF(B43="","",IFERROR(INDEX('Beispiel'!$A$8:$A$157,MATCH(B43,'Beispiel'!$B$8:$B$157,0)),"nicht in Liste"))</f>
      </c>
      <c r="D43" s="9"/>
      <c r="E43" s="9"/>
      <c r="F43" s="9"/>
      <c r="G43" s="14"/>
    </row>
    <row r="44" ht="17" customHeight="1" spans="1:7" x14ac:dyDescent="0.25">
      <c r="A44" s="12"/>
      <c r="B44" s="9"/>
      <c r="C44" s="13">
        <f>IF(B44="","",IFERROR(INDEX('Beispiel'!$A$8:$A$157,MATCH(B44,'Beispiel'!$B$8:$B$157,0)),"nicht in Liste"))</f>
      </c>
      <c r="D44" s="9"/>
      <c r="E44" s="9"/>
      <c r="F44" s="9"/>
      <c r="G44" s="14"/>
    </row>
    <row r="45" ht="17" customHeight="1" spans="1:7" x14ac:dyDescent="0.25">
      <c r="A45" s="12"/>
      <c r="B45" s="9"/>
      <c r="C45" s="13">
        <f>IF(B45="","",IFERROR(INDEX('Beispiel'!$A$8:$A$157,MATCH(B45,'Beispiel'!$B$8:$B$157,0)),"nicht in Liste"))</f>
      </c>
      <c r="D45" s="9"/>
      <c r="E45" s="9"/>
      <c r="F45" s="9"/>
      <c r="G45" s="14"/>
    </row>
    <row r="46" ht="17" customHeight="1" spans="1:7" x14ac:dyDescent="0.25">
      <c r="A46" s="12"/>
      <c r="B46" s="9"/>
      <c r="C46" s="13">
        <f>IF(B46="","",IFERROR(INDEX('Beispiel'!$A$8:$A$157,MATCH(B46,'Beispiel'!$B$8:$B$157,0)),"nicht in Liste"))</f>
      </c>
      <c r="D46" s="9"/>
      <c r="E46" s="9"/>
      <c r="F46" s="9"/>
      <c r="G46" s="14"/>
    </row>
    <row r="47" ht="17" customHeight="1" spans="1:7" x14ac:dyDescent="0.25">
      <c r="A47" s="12"/>
      <c r="B47" s="9"/>
      <c r="C47" s="13">
        <f>IF(B47="","",IFERROR(INDEX('Beispiel'!$A$8:$A$157,MATCH(B47,'Beispiel'!$B$8:$B$157,0)),"nicht in Liste"))</f>
      </c>
      <c r="D47" s="9"/>
      <c r="E47" s="9"/>
      <c r="F47" s="9"/>
      <c r="G47" s="14"/>
    </row>
    <row r="48" ht="17" customHeight="1" spans="1:7" x14ac:dyDescent="0.25">
      <c r="A48" s="12"/>
      <c r="B48" s="9"/>
      <c r="C48" s="13">
        <f>IF(B48="","",IFERROR(INDEX('Beispiel'!$A$8:$A$157,MATCH(B48,'Beispiel'!$B$8:$B$157,0)),"nicht in Liste"))</f>
      </c>
      <c r="D48" s="9"/>
      <c r="E48" s="9"/>
      <c r="F48" s="9"/>
      <c r="G48" s="14"/>
    </row>
    <row r="49" ht="17" customHeight="1" spans="1:7" x14ac:dyDescent="0.25">
      <c r="A49" s="12"/>
      <c r="B49" s="9"/>
      <c r="C49" s="13">
        <f>IF(B49="","",IFERROR(INDEX('Beispiel'!$A$8:$A$157,MATCH(B49,'Beispiel'!$B$8:$B$157,0)),"nicht in Liste"))</f>
      </c>
      <c r="D49" s="9"/>
      <c r="E49" s="9"/>
      <c r="F49" s="9"/>
      <c r="G49" s="14"/>
    </row>
    <row r="50" ht="17" customHeight="1" spans="1:7" x14ac:dyDescent="0.25">
      <c r="A50" s="12"/>
      <c r="B50" s="9"/>
      <c r="C50" s="13">
        <f>IF(B50="","",IFERROR(INDEX('Beispiel'!$A$8:$A$157,MATCH(B50,'Beispiel'!$B$8:$B$157,0)),"nicht in Liste"))</f>
      </c>
      <c r="D50" s="9"/>
      <c r="E50" s="9"/>
      <c r="F50" s="9"/>
      <c r="G50" s="14"/>
    </row>
    <row r="51" ht="17" customHeight="1" spans="1:7" x14ac:dyDescent="0.25">
      <c r="A51" s="12"/>
      <c r="B51" s="9"/>
      <c r="C51" s="13">
        <f>IF(B51="","",IFERROR(INDEX('Beispiel'!$A$8:$A$157,MATCH(B51,'Beispiel'!$B$8:$B$157,0)),"nicht in Liste"))</f>
      </c>
      <c r="D51" s="9"/>
      <c r="E51" s="9"/>
      <c r="F51" s="9"/>
      <c r="G51" s="14"/>
    </row>
    <row r="52" ht="17" customHeight="1" spans="1:7" x14ac:dyDescent="0.25">
      <c r="A52" s="12"/>
      <c r="B52" s="9"/>
      <c r="C52" s="13">
        <f>IF(B52="","",IFERROR(INDEX('Beispiel'!$A$8:$A$157,MATCH(B52,'Beispiel'!$B$8:$B$157,0)),"nicht in Liste"))</f>
      </c>
      <c r="D52" s="9"/>
      <c r="E52" s="9"/>
      <c r="F52" s="9"/>
      <c r="G52" s="14"/>
    </row>
    <row r="53" ht="17" customHeight="1" spans="1:7" x14ac:dyDescent="0.25">
      <c r="A53" s="12"/>
      <c r="B53" s="9"/>
      <c r="C53" s="13">
        <f>IF(B53="","",IFERROR(INDEX('Beispiel'!$A$8:$A$157,MATCH(B53,'Beispiel'!$B$8:$B$157,0)),"nicht in Liste"))</f>
      </c>
      <c r="D53" s="9"/>
      <c r="E53" s="9"/>
      <c r="F53" s="9"/>
      <c r="G53" s="14"/>
    </row>
    <row r="54" ht="17" customHeight="1" spans="1:7" x14ac:dyDescent="0.25">
      <c r="A54" s="12"/>
      <c r="B54" s="9"/>
      <c r="C54" s="13">
        <f>IF(B54="","",IFERROR(INDEX('Beispiel'!$A$8:$A$157,MATCH(B54,'Beispiel'!$B$8:$B$157,0)),"nicht in Liste"))</f>
      </c>
      <c r="D54" s="9"/>
      <c r="E54" s="9"/>
      <c r="F54" s="9"/>
      <c r="G54" s="14"/>
    </row>
    <row r="55" ht="17" customHeight="1" spans="1:7" x14ac:dyDescent="0.25">
      <c r="A55" s="12"/>
      <c r="B55" s="9"/>
      <c r="C55" s="13">
        <f>IF(B55="","",IFERROR(INDEX('Beispiel'!$A$8:$A$157,MATCH(B55,'Beispiel'!$B$8:$B$157,0)),"nicht in Liste"))</f>
      </c>
      <c r="D55" s="9"/>
      <c r="E55" s="9"/>
      <c r="F55" s="9"/>
      <c r="G55" s="14"/>
    </row>
    <row r="56" ht="17" customHeight="1" spans="1:7" x14ac:dyDescent="0.25">
      <c r="A56" s="12"/>
      <c r="B56" s="9"/>
      <c r="C56" s="13">
        <f>IF(B56="","",IFERROR(INDEX('Beispiel'!$A$8:$A$157,MATCH(B56,'Beispiel'!$B$8:$B$157,0)),"nicht in Liste"))</f>
      </c>
      <c r="D56" s="9"/>
      <c r="E56" s="9"/>
      <c r="F56" s="9"/>
      <c r="G56" s="14"/>
    </row>
    <row r="57" ht="17" customHeight="1" spans="1:7" x14ac:dyDescent="0.25">
      <c r="A57" s="12"/>
      <c r="B57" s="9"/>
      <c r="C57" s="13">
        <f>IF(B57="","",IFERROR(INDEX('Beispiel'!$A$8:$A$157,MATCH(B57,'Beispiel'!$B$8:$B$157,0)),"nicht in Liste"))</f>
      </c>
      <c r="D57" s="9"/>
      <c r="E57" s="9"/>
      <c r="F57" s="9"/>
      <c r="G57" s="14"/>
    </row>
    <row r="58" ht="17" customHeight="1" spans="1:7" x14ac:dyDescent="0.25">
      <c r="A58" s="12"/>
      <c r="B58" s="9"/>
      <c r="C58" s="13">
        <f>IF(B58="","",IFERROR(INDEX('Beispiel'!$A$8:$A$157,MATCH(B58,'Beispiel'!$B$8:$B$157,0)),"nicht in Liste"))</f>
      </c>
      <c r="D58" s="9"/>
      <c r="E58" s="9"/>
      <c r="F58" s="9"/>
      <c r="G58" s="14"/>
    </row>
    <row r="59" ht="17" customHeight="1" spans="1:7" x14ac:dyDescent="0.25">
      <c r="A59" s="12"/>
      <c r="B59" s="9"/>
      <c r="C59" s="13">
        <f>IF(B59="","",IFERROR(INDEX('Beispiel'!$A$8:$A$157,MATCH(B59,'Beispiel'!$B$8:$B$157,0)),"nicht in Liste"))</f>
      </c>
      <c r="D59" s="9"/>
      <c r="E59" s="9"/>
      <c r="F59" s="9"/>
      <c r="G59" s="14"/>
    </row>
    <row r="60" ht="17" customHeight="1" spans="1:7" x14ac:dyDescent="0.25">
      <c r="A60" s="12"/>
      <c r="B60" s="9"/>
      <c r="C60" s="13">
        <f>IF(B60="","",IFERROR(INDEX('Beispiel'!$A$8:$A$157,MATCH(B60,'Beispiel'!$B$8:$B$157,0)),"nicht in Liste"))</f>
      </c>
      <c r="D60" s="9"/>
      <c r="E60" s="9"/>
      <c r="F60" s="9"/>
      <c r="G60" s="14"/>
    </row>
    <row r="61" ht="17" customHeight="1" spans="1:7" x14ac:dyDescent="0.25">
      <c r="A61" s="12"/>
      <c r="B61" s="9"/>
      <c r="C61" s="13">
        <f>IF(B61="","",IFERROR(INDEX('Beispiel'!$A$8:$A$157,MATCH(B61,'Beispiel'!$B$8:$B$157,0)),"nicht in Liste"))</f>
      </c>
      <c r="D61" s="9"/>
      <c r="E61" s="9"/>
      <c r="F61" s="9"/>
      <c r="G61" s="14"/>
    </row>
    <row r="62" ht="17" customHeight="1" spans="1:7" x14ac:dyDescent="0.25">
      <c r="A62" s="12"/>
      <c r="B62" s="9"/>
      <c r="C62" s="13">
        <f>IF(B62="","",IFERROR(INDEX('Beispiel'!$A$8:$A$157,MATCH(B62,'Beispiel'!$B$8:$B$157,0)),"nicht in Liste"))</f>
      </c>
      <c r="D62" s="9"/>
      <c r="E62" s="9"/>
      <c r="F62" s="9"/>
      <c r="G62" s="14"/>
    </row>
    <row r="63" ht="17" customHeight="1" spans="1:7" x14ac:dyDescent="0.25">
      <c r="A63" s="12"/>
      <c r="B63" s="9"/>
      <c r="C63" s="13">
        <f>IF(B63="","",IFERROR(INDEX('Beispiel'!$A$8:$A$157,MATCH(B63,'Beispiel'!$B$8:$B$157,0)),"nicht in Liste"))</f>
      </c>
      <c r="D63" s="9"/>
      <c r="E63" s="9"/>
      <c r="F63" s="9"/>
      <c r="G63" s="14"/>
    </row>
    <row r="64" ht="17" customHeight="1" spans="1:7" x14ac:dyDescent="0.25">
      <c r="A64" s="12"/>
      <c r="B64" s="9"/>
      <c r="C64" s="13">
        <f>IF(B64="","",IFERROR(INDEX('Beispiel'!$A$8:$A$157,MATCH(B64,'Beispiel'!$B$8:$B$157,0)),"nicht in Liste"))</f>
      </c>
      <c r="D64" s="9"/>
      <c r="E64" s="9"/>
      <c r="F64" s="9"/>
      <c r="G64" s="14"/>
    </row>
    <row r="65" ht="17" customHeight="1" spans="1:7" x14ac:dyDescent="0.25">
      <c r="A65" s="12"/>
      <c r="B65" s="9"/>
      <c r="C65" s="13">
        <f>IF(B65="","",IFERROR(INDEX('Beispiel'!$A$8:$A$157,MATCH(B65,'Beispiel'!$B$8:$B$157,0)),"nicht in Liste"))</f>
      </c>
      <c r="D65" s="9"/>
      <c r="E65" s="9"/>
      <c r="F65" s="9"/>
      <c r="G65" s="14"/>
    </row>
    <row r="66" ht="17" customHeight="1" spans="1:7" x14ac:dyDescent="0.25">
      <c r="A66" s="12"/>
      <c r="B66" s="9"/>
      <c r="C66" s="13">
        <f>IF(B66="","",IFERROR(INDEX('Beispiel'!$A$8:$A$157,MATCH(B66,'Beispiel'!$B$8:$B$157,0)),"nicht in Liste"))</f>
      </c>
      <c r="D66" s="9"/>
      <c r="E66" s="9"/>
      <c r="F66" s="9"/>
      <c r="G66" s="14"/>
    </row>
    <row r="67" ht="17" customHeight="1" spans="1:7" x14ac:dyDescent="0.25">
      <c r="A67" s="12"/>
      <c r="B67" s="9"/>
      <c r="C67" s="13">
        <f>IF(B67="","",IFERROR(INDEX('Beispiel'!$A$8:$A$157,MATCH(B67,'Beispiel'!$B$8:$B$157,0)),"nicht in Liste"))</f>
      </c>
      <c r="D67" s="9"/>
      <c r="E67" s="9"/>
      <c r="F67" s="9"/>
      <c r="G67" s="14"/>
    </row>
    <row r="68" ht="17" customHeight="1" spans="1:7" x14ac:dyDescent="0.25">
      <c r="A68" s="12"/>
      <c r="B68" s="9"/>
      <c r="C68" s="13">
        <f>IF(B68="","",IFERROR(INDEX('Beispiel'!$A$8:$A$157,MATCH(B68,'Beispiel'!$B$8:$B$157,0)),"nicht in Liste"))</f>
      </c>
      <c r="D68" s="9"/>
      <c r="E68" s="9"/>
      <c r="F68" s="9"/>
      <c r="G68" s="14"/>
    </row>
    <row r="69" ht="17" customHeight="1" spans="1:7" x14ac:dyDescent="0.25">
      <c r="A69" s="12"/>
      <c r="B69" s="9"/>
      <c r="C69" s="13">
        <f>IF(B69="","",IFERROR(INDEX('Beispiel'!$A$8:$A$157,MATCH(B69,'Beispiel'!$B$8:$B$157,0)),"nicht in Liste"))</f>
      </c>
      <c r="D69" s="9"/>
      <c r="E69" s="9"/>
      <c r="F69" s="9"/>
      <c r="G69" s="14"/>
    </row>
    <row r="70" ht="17" customHeight="1" spans="1:7" x14ac:dyDescent="0.25">
      <c r="A70" s="12"/>
      <c r="B70" s="9"/>
      <c r="C70" s="13">
        <f>IF(B70="","",IFERROR(INDEX('Beispiel'!$A$8:$A$157,MATCH(B70,'Beispiel'!$B$8:$B$157,0)),"nicht in Liste"))</f>
      </c>
      <c r="D70" s="9"/>
      <c r="E70" s="9"/>
      <c r="F70" s="9"/>
      <c r="G70" s="14"/>
    </row>
    <row r="71" ht="17" customHeight="1" spans="1:7" x14ac:dyDescent="0.25">
      <c r="A71" s="12"/>
      <c r="B71" s="9"/>
      <c r="C71" s="13">
        <f>IF(B71="","",IFERROR(INDEX('Beispiel'!$A$8:$A$157,MATCH(B71,'Beispiel'!$B$8:$B$157,0)),"nicht in Liste"))</f>
      </c>
      <c r="D71" s="9"/>
      <c r="E71" s="9"/>
      <c r="F71" s="9"/>
      <c r="G71" s="14"/>
    </row>
    <row r="72" ht="17" customHeight="1" spans="1:7" x14ac:dyDescent="0.25">
      <c r="A72" s="12"/>
      <c r="B72" s="9"/>
      <c r="C72" s="13">
        <f>IF(B72="","",IFERROR(INDEX('Beispiel'!$A$8:$A$157,MATCH(B72,'Beispiel'!$B$8:$B$157,0)),"nicht in Liste"))</f>
      </c>
      <c r="D72" s="9"/>
      <c r="E72" s="9"/>
      <c r="F72" s="9"/>
      <c r="G72" s="14"/>
    </row>
    <row r="73" ht="17" customHeight="1" spans="1:7" x14ac:dyDescent="0.25">
      <c r="A73" s="12"/>
      <c r="B73" s="9"/>
      <c r="C73" s="13">
        <f>IF(B73="","",IFERROR(INDEX('Beispiel'!$A$8:$A$157,MATCH(B73,'Beispiel'!$B$8:$B$157,0)),"nicht in Liste"))</f>
      </c>
      <c r="D73" s="9"/>
      <c r="E73" s="9"/>
      <c r="F73" s="9"/>
      <c r="G73" s="14"/>
    </row>
    <row r="74" ht="17" customHeight="1" spans="1:7" x14ac:dyDescent="0.25">
      <c r="A74" s="12"/>
      <c r="B74" s="9"/>
      <c r="C74" s="13">
        <f>IF(B74="","",IFERROR(INDEX('Beispiel'!$A$8:$A$157,MATCH(B74,'Beispiel'!$B$8:$B$157,0)),"nicht in Liste"))</f>
      </c>
      <c r="D74" s="9"/>
      <c r="E74" s="9"/>
      <c r="F74" s="9"/>
      <c r="G74" s="14"/>
    </row>
    <row r="75" ht="17" customHeight="1" spans="1:7" x14ac:dyDescent="0.25">
      <c r="A75" s="12"/>
      <c r="B75" s="9"/>
      <c r="C75" s="13">
        <f>IF(B75="","",IFERROR(INDEX('Beispiel'!$A$8:$A$157,MATCH(B75,'Beispiel'!$B$8:$B$157,0)),"nicht in Liste"))</f>
      </c>
      <c r="D75" s="9"/>
      <c r="E75" s="9"/>
      <c r="F75" s="9"/>
      <c r="G75" s="14"/>
    </row>
    <row r="76" ht="17" customHeight="1" spans="1:7" x14ac:dyDescent="0.25">
      <c r="A76" s="12"/>
      <c r="B76" s="9"/>
      <c r="C76" s="13">
        <f>IF(B76="","",IFERROR(INDEX('Beispiel'!$A$8:$A$157,MATCH(B76,'Beispiel'!$B$8:$B$157,0)),"nicht in Liste"))</f>
      </c>
      <c r="D76" s="9"/>
      <c r="E76" s="9"/>
      <c r="F76" s="9"/>
      <c r="G76" s="14"/>
    </row>
    <row r="77" ht="17" customHeight="1" spans="1:7" x14ac:dyDescent="0.25">
      <c r="A77" s="12"/>
      <c r="B77" s="9"/>
      <c r="C77" s="13">
        <f>IF(B77="","",IFERROR(INDEX('Beispiel'!$A$8:$A$157,MATCH(B77,'Beispiel'!$B$8:$B$157,0)),"nicht in Liste"))</f>
      </c>
      <c r="D77" s="9"/>
      <c r="E77" s="9"/>
      <c r="F77" s="9"/>
      <c r="G77" s="14"/>
    </row>
    <row r="78" ht="17" customHeight="1" spans="1:7" x14ac:dyDescent="0.25">
      <c r="A78" s="12"/>
      <c r="B78" s="9"/>
      <c r="C78" s="13">
        <f>IF(B78="","",IFERROR(INDEX('Beispiel'!$A$8:$A$157,MATCH(B78,'Beispiel'!$B$8:$B$157,0)),"nicht in Liste"))</f>
      </c>
      <c r="D78" s="9"/>
      <c r="E78" s="9"/>
      <c r="F78" s="9"/>
      <c r="G78" s="14"/>
    </row>
    <row r="79" ht="17" customHeight="1" spans="1:7" x14ac:dyDescent="0.25">
      <c r="A79" s="12"/>
      <c r="B79" s="9"/>
      <c r="C79" s="13">
        <f>IF(B79="","",IFERROR(INDEX('Beispiel'!$A$8:$A$157,MATCH(B79,'Beispiel'!$B$8:$B$157,0)),"nicht in Liste"))</f>
      </c>
      <c r="D79" s="9"/>
      <c r="E79" s="9"/>
      <c r="F79" s="9"/>
      <c r="G79" s="14"/>
    </row>
    <row r="80" ht="17" customHeight="1" spans="1:7" x14ac:dyDescent="0.25">
      <c r="A80" s="12"/>
      <c r="B80" s="9"/>
      <c r="C80" s="13">
        <f>IF(B80="","",IFERROR(INDEX('Beispiel'!$A$8:$A$157,MATCH(B80,'Beispiel'!$B$8:$B$157,0)),"nicht in Liste"))</f>
      </c>
      <c r="D80" s="9"/>
      <c r="E80" s="9"/>
      <c r="F80" s="9"/>
      <c r="G80" s="14"/>
    </row>
    <row r="81" ht="17" customHeight="1" spans="1:7" x14ac:dyDescent="0.25">
      <c r="A81" s="12"/>
      <c r="B81" s="9"/>
      <c r="C81" s="13">
        <f>IF(B81="","",IFERROR(INDEX('Beispiel'!$A$8:$A$157,MATCH(B81,'Beispiel'!$B$8:$B$157,0)),"nicht in Liste"))</f>
      </c>
      <c r="D81" s="9"/>
      <c r="E81" s="9"/>
      <c r="F81" s="9"/>
      <c r="G81" s="14"/>
    </row>
    <row r="82" ht="17" customHeight="1" spans="1:7" x14ac:dyDescent="0.25">
      <c r="A82" s="12"/>
      <c r="B82" s="9"/>
      <c r="C82" s="13">
        <f>IF(B82="","",IFERROR(INDEX('Beispiel'!$A$8:$A$157,MATCH(B82,'Beispiel'!$B$8:$B$157,0)),"nicht in Liste"))</f>
      </c>
      <c r="D82" s="9"/>
      <c r="E82" s="9"/>
      <c r="F82" s="9"/>
      <c r="G82" s="14"/>
    </row>
    <row r="83" ht="17" customHeight="1" spans="1:7" x14ac:dyDescent="0.25">
      <c r="A83" s="12"/>
      <c r="B83" s="9"/>
      <c r="C83" s="13">
        <f>IF(B83="","",IFERROR(INDEX('Beispiel'!$A$8:$A$157,MATCH(B83,'Beispiel'!$B$8:$B$157,0)),"nicht in Liste"))</f>
      </c>
      <c r="D83" s="9"/>
      <c r="E83" s="9"/>
      <c r="F83" s="9"/>
      <c r="G83" s="14"/>
    </row>
    <row r="84" ht="17" customHeight="1" spans="1:7" x14ac:dyDescent="0.25">
      <c r="A84" s="12"/>
      <c r="B84" s="9"/>
      <c r="C84" s="13">
        <f>IF(B84="","",IFERROR(INDEX('Beispiel'!$A$8:$A$157,MATCH(B84,'Beispiel'!$B$8:$B$157,0)),"nicht in Liste"))</f>
      </c>
      <c r="D84" s="9"/>
      <c r="E84" s="9"/>
      <c r="F84" s="9"/>
      <c r="G84" s="14"/>
    </row>
    <row r="85" ht="17" customHeight="1" spans="1:7" x14ac:dyDescent="0.25">
      <c r="A85" s="12"/>
      <c r="B85" s="9"/>
      <c r="C85" s="13">
        <f>IF(B85="","",IFERROR(INDEX('Beispiel'!$A$8:$A$157,MATCH(B85,'Beispiel'!$B$8:$B$157,0)),"nicht in Liste"))</f>
      </c>
      <c r="D85" s="9"/>
      <c r="E85" s="9"/>
      <c r="F85" s="9"/>
      <c r="G85" s="14"/>
    </row>
    <row r="86" ht="17" customHeight="1" spans="1:7" x14ac:dyDescent="0.25">
      <c r="A86" s="12"/>
      <c r="B86" s="9"/>
      <c r="C86" s="13">
        <f>IF(B86="","",IFERROR(INDEX('Beispiel'!$A$8:$A$157,MATCH(B86,'Beispiel'!$B$8:$B$157,0)),"nicht in Liste"))</f>
      </c>
      <c r="D86" s="9"/>
      <c r="E86" s="9"/>
      <c r="F86" s="9"/>
      <c r="G86" s="14"/>
    </row>
    <row r="87" ht="17" customHeight="1" spans="1:7" x14ac:dyDescent="0.25">
      <c r="A87" s="12"/>
      <c r="B87" s="9"/>
      <c r="C87" s="13">
        <f>IF(B87="","",IFERROR(INDEX('Beispiel'!$A$8:$A$157,MATCH(B87,'Beispiel'!$B$8:$B$157,0)),"nicht in Liste"))</f>
      </c>
      <c r="D87" s="9"/>
      <c r="E87" s="9"/>
      <c r="F87" s="9"/>
      <c r="G87" s="14"/>
    </row>
    <row r="88" ht="17" customHeight="1" spans="1:7" x14ac:dyDescent="0.25">
      <c r="A88" s="12"/>
      <c r="B88" s="9"/>
      <c r="C88" s="13">
        <f>IF(B88="","",IFERROR(INDEX('Beispiel'!$A$8:$A$157,MATCH(B88,'Beispiel'!$B$8:$B$157,0)),"nicht in Liste"))</f>
      </c>
      <c r="D88" s="9"/>
      <c r="E88" s="9"/>
      <c r="F88" s="9"/>
      <c r="G88" s="14"/>
    </row>
    <row r="89" ht="17" customHeight="1" spans="1:7" x14ac:dyDescent="0.25">
      <c r="A89" s="12"/>
      <c r="B89" s="9"/>
      <c r="C89" s="13">
        <f>IF(B89="","",IFERROR(INDEX('Beispiel'!$A$8:$A$157,MATCH(B89,'Beispiel'!$B$8:$B$157,0)),"nicht in Liste"))</f>
      </c>
      <c r="D89" s="9"/>
      <c r="E89" s="9"/>
      <c r="F89" s="9"/>
      <c r="G89" s="14"/>
    </row>
    <row r="90" ht="17" customHeight="1" spans="1:7" x14ac:dyDescent="0.25">
      <c r="A90" s="12"/>
      <c r="B90" s="9"/>
      <c r="C90" s="13">
        <f>IF(B90="","",IFERROR(INDEX('Beispiel'!$A$8:$A$157,MATCH(B90,'Beispiel'!$B$8:$B$157,0)),"nicht in Liste"))</f>
      </c>
      <c r="D90" s="9"/>
      <c r="E90" s="9"/>
      <c r="F90" s="9"/>
      <c r="G90" s="14"/>
    </row>
    <row r="91" ht="17" customHeight="1" spans="1:7" x14ac:dyDescent="0.25">
      <c r="A91" s="12"/>
      <c r="B91" s="9"/>
      <c r="C91" s="13">
        <f>IF(B91="","",IFERROR(INDEX('Beispiel'!$A$8:$A$157,MATCH(B91,'Beispiel'!$B$8:$B$157,0)),"nicht in Liste"))</f>
      </c>
      <c r="D91" s="9"/>
      <c r="E91" s="9"/>
      <c r="F91" s="9"/>
      <c r="G91" s="14"/>
    </row>
    <row r="92" ht="17" customHeight="1" spans="1:7" x14ac:dyDescent="0.25">
      <c r="A92" s="12"/>
      <c r="B92" s="9"/>
      <c r="C92" s="13">
        <f>IF(B92="","",IFERROR(INDEX('Beispiel'!$A$8:$A$157,MATCH(B92,'Beispiel'!$B$8:$B$157,0)),"nicht in Liste"))</f>
      </c>
      <c r="D92" s="9"/>
      <c r="E92" s="9"/>
      <c r="F92" s="9"/>
      <c r="G92" s="14"/>
    </row>
    <row r="93" ht="17" customHeight="1" spans="1:7" x14ac:dyDescent="0.25">
      <c r="A93" s="12"/>
      <c r="B93" s="9"/>
      <c r="C93" s="13">
        <f>IF(B93="","",IFERROR(INDEX('Beispiel'!$A$8:$A$157,MATCH(B93,'Beispiel'!$B$8:$B$157,0)),"nicht in Liste"))</f>
      </c>
      <c r="D93" s="9"/>
      <c r="E93" s="9"/>
      <c r="F93" s="9"/>
      <c r="G93" s="14"/>
    </row>
    <row r="94" ht="17" customHeight="1" spans="1:7" x14ac:dyDescent="0.25">
      <c r="A94" s="12"/>
      <c r="B94" s="9"/>
      <c r="C94" s="13">
        <f>IF(B94="","",IFERROR(INDEX('Beispiel'!$A$8:$A$157,MATCH(B94,'Beispiel'!$B$8:$B$157,0)),"nicht in Liste"))</f>
      </c>
      <c r="D94" s="9"/>
      <c r="E94" s="9"/>
      <c r="F94" s="9"/>
      <c r="G94" s="14"/>
    </row>
    <row r="95" ht="17" customHeight="1" spans="1:7" x14ac:dyDescent="0.25">
      <c r="A95" s="12"/>
      <c r="B95" s="9"/>
      <c r="C95" s="13">
        <f>IF(B95="","",IFERROR(INDEX('Beispiel'!$A$8:$A$157,MATCH(B95,'Beispiel'!$B$8:$B$157,0)),"nicht in Liste"))</f>
      </c>
      <c r="D95" s="9"/>
      <c r="E95" s="9"/>
      <c r="F95" s="9"/>
      <c r="G95" s="14"/>
    </row>
    <row r="96" ht="17" customHeight="1" spans="1:7" x14ac:dyDescent="0.25">
      <c r="A96" s="12"/>
      <c r="B96" s="9"/>
      <c r="C96" s="13">
        <f>IF(B96="","",IFERROR(INDEX('Beispiel'!$A$8:$A$157,MATCH(B96,'Beispiel'!$B$8:$B$157,0)),"nicht in Liste"))</f>
      </c>
      <c r="D96" s="9"/>
      <c r="E96" s="9"/>
      <c r="F96" s="9"/>
      <c r="G96" s="14"/>
    </row>
    <row r="97" ht="17" customHeight="1" spans="1:7" x14ac:dyDescent="0.25">
      <c r="A97" s="12"/>
      <c r="B97" s="9"/>
      <c r="C97" s="13">
        <f>IF(B97="","",IFERROR(INDEX('Beispiel'!$A$8:$A$157,MATCH(B97,'Beispiel'!$B$8:$B$157,0)),"nicht in Liste"))</f>
      </c>
      <c r="D97" s="9"/>
      <c r="E97" s="9"/>
      <c r="F97" s="9"/>
      <c r="G97" s="14"/>
    </row>
    <row r="98" ht="17" customHeight="1" spans="1:7" x14ac:dyDescent="0.25">
      <c r="A98" s="12"/>
      <c r="B98" s="9"/>
      <c r="C98" s="13">
        <f>IF(B98="","",IFERROR(INDEX('Beispiel'!$A$8:$A$157,MATCH(B98,'Beispiel'!$B$8:$B$157,0)),"nicht in Liste"))</f>
      </c>
      <c r="D98" s="9"/>
      <c r="E98" s="9"/>
      <c r="F98" s="9"/>
      <c r="G98" s="14"/>
    </row>
    <row r="99" ht="17" customHeight="1" spans="1:7" x14ac:dyDescent="0.25">
      <c r="A99" s="12"/>
      <c r="B99" s="9"/>
      <c r="C99" s="13">
        <f>IF(B99="","",IFERROR(INDEX('Beispiel'!$A$8:$A$157,MATCH(B99,'Beispiel'!$B$8:$B$157,0)),"nicht in Liste"))</f>
      </c>
      <c r="D99" s="9"/>
      <c r="E99" s="9"/>
      <c r="F99" s="9"/>
      <c r="G99" s="14"/>
    </row>
    <row r="100" ht="17" customHeight="1" spans="1:7" x14ac:dyDescent="0.25">
      <c r="A100" s="12"/>
      <c r="B100" s="9"/>
      <c r="C100" s="13">
        <f>IF(B100="","",IFERROR(INDEX('Beispiel'!$A$8:$A$157,MATCH(B100,'Beispiel'!$B$8:$B$157,0)),"nicht in Liste"))</f>
      </c>
      <c r="D100" s="9"/>
      <c r="E100" s="9"/>
      <c r="F100" s="9"/>
      <c r="G100" s="14"/>
    </row>
    <row r="101" ht="17" customHeight="1" spans="1:7" x14ac:dyDescent="0.25">
      <c r="A101" s="12"/>
      <c r="B101" s="9"/>
      <c r="C101" s="13">
        <f>IF(B101="","",IFERROR(INDEX('Beispiel'!$A$8:$A$157,MATCH(B101,'Beispiel'!$B$8:$B$157,0)),"nicht in Liste"))</f>
      </c>
      <c r="D101" s="9"/>
      <c r="E101" s="9"/>
      <c r="F101" s="9"/>
      <c r="G101" s="14"/>
    </row>
    <row r="102" ht="17" customHeight="1" spans="1:7" x14ac:dyDescent="0.25">
      <c r="A102" s="12"/>
      <c r="B102" s="9"/>
      <c r="C102" s="13">
        <f>IF(B102="","",IFERROR(INDEX('Beispiel'!$A$8:$A$157,MATCH(B102,'Beispiel'!$B$8:$B$157,0)),"nicht in Liste"))</f>
      </c>
      <c r="D102" s="9"/>
      <c r="E102" s="9"/>
      <c r="F102" s="9"/>
      <c r="G102" s="14"/>
    </row>
    <row r="103" ht="17" customHeight="1" spans="1:7" x14ac:dyDescent="0.25">
      <c r="A103" s="12"/>
      <c r="B103" s="9"/>
      <c r="C103" s="13">
        <f>IF(B103="","",IFERROR(INDEX('Beispiel'!$A$8:$A$157,MATCH(B103,'Beispiel'!$B$8:$B$157,0)),"nicht in Liste"))</f>
      </c>
      <c r="D103" s="9"/>
      <c r="E103" s="9"/>
      <c r="F103" s="9"/>
      <c r="G103" s="14"/>
    </row>
    <row r="104" ht="17" customHeight="1" spans="1:7" x14ac:dyDescent="0.25">
      <c r="A104" s="12"/>
      <c r="B104" s="9"/>
      <c r="C104" s="13">
        <f>IF(B104="","",IFERROR(INDEX('Beispiel'!$A$8:$A$157,MATCH(B104,'Beispiel'!$B$8:$B$157,0)),"nicht in Liste"))</f>
      </c>
      <c r="D104" s="9"/>
      <c r="E104" s="9"/>
      <c r="F104" s="9"/>
      <c r="G104" s="14"/>
    </row>
    <row r="105" ht="17" customHeight="1" spans="1:7" x14ac:dyDescent="0.25">
      <c r="A105" s="12"/>
      <c r="B105" s="9"/>
      <c r="C105" s="13">
        <f>IF(B105="","",IFERROR(INDEX('Beispiel'!$A$8:$A$157,MATCH(B105,'Beispiel'!$B$8:$B$157,0)),"nicht in Liste"))</f>
      </c>
      <c r="D105" s="9"/>
      <c r="E105" s="9"/>
      <c r="F105" s="9"/>
      <c r="G105" s="14"/>
    </row>
    <row r="106" ht="17" customHeight="1" spans="1:7" x14ac:dyDescent="0.25">
      <c r="A106" s="12"/>
      <c r="B106" s="9"/>
      <c r="C106" s="13">
        <f>IF(B106="","",IFERROR(INDEX('Beispiel'!$A$8:$A$157,MATCH(B106,'Beispiel'!$B$8:$B$157,0)),"nicht in Liste"))</f>
      </c>
      <c r="D106" s="9"/>
      <c r="E106" s="9"/>
      <c r="F106" s="9"/>
      <c r="G106" s="14"/>
    </row>
    <row r="107" ht="17" customHeight="1" spans="1:7" x14ac:dyDescent="0.25">
      <c r="A107" s="12"/>
      <c r="B107" s="9"/>
      <c r="C107" s="13">
        <f>IF(B107="","",IFERROR(INDEX('Beispiel'!$A$8:$A$157,MATCH(B107,'Beispiel'!$B$8:$B$157,0)),"nicht in Liste"))</f>
      </c>
      <c r="D107" s="9"/>
      <c r="E107" s="9"/>
      <c r="F107" s="9"/>
      <c r="G107" s="14"/>
    </row>
    <row r="108" ht="17" customHeight="1" spans="1:7" x14ac:dyDescent="0.25">
      <c r="A108" s="12"/>
      <c r="B108" s="9"/>
      <c r="C108" s="13">
        <f>IF(B108="","",IFERROR(INDEX('Beispiel'!$A$8:$A$157,MATCH(B108,'Beispiel'!$B$8:$B$157,0)),"nicht in Liste"))</f>
      </c>
      <c r="D108" s="9"/>
      <c r="E108" s="9"/>
      <c r="F108" s="9"/>
      <c r="G108" s="14"/>
    </row>
    <row r="109" ht="17" customHeight="1" spans="1:7" x14ac:dyDescent="0.25">
      <c r="A109" s="12"/>
      <c r="B109" s="9"/>
      <c r="C109" s="13">
        <f>IF(B109="","",IFERROR(INDEX('Beispiel'!$A$8:$A$157,MATCH(B109,'Beispiel'!$B$8:$B$157,0)),"nicht in Liste"))</f>
      </c>
      <c r="D109" s="9"/>
      <c r="E109" s="9"/>
      <c r="F109" s="9"/>
      <c r="G109" s="14"/>
    </row>
    <row r="110" ht="17" customHeight="1" spans="1:7" x14ac:dyDescent="0.25">
      <c r="A110" s="12"/>
      <c r="B110" s="9"/>
      <c r="C110" s="13">
        <f>IF(B110="","",IFERROR(INDEX('Beispiel'!$A$8:$A$157,MATCH(B110,'Beispiel'!$B$8:$B$157,0)),"nicht in Liste"))</f>
      </c>
      <c r="D110" s="9"/>
      <c r="E110" s="9"/>
      <c r="F110" s="9"/>
      <c r="G110" s="14"/>
    </row>
    <row r="111" ht="17" customHeight="1" spans="1:7" x14ac:dyDescent="0.25">
      <c r="A111" s="12"/>
      <c r="B111" s="9"/>
      <c r="C111" s="13">
        <f>IF(B111="","",IFERROR(INDEX('Beispiel'!$A$8:$A$157,MATCH(B111,'Beispiel'!$B$8:$B$157,0)),"nicht in Liste"))</f>
      </c>
      <c r="D111" s="9"/>
      <c r="E111" s="9"/>
      <c r="F111" s="9"/>
      <c r="G111" s="14"/>
    </row>
    <row r="112" ht="17" customHeight="1" spans="1:7" x14ac:dyDescent="0.25">
      <c r="A112" s="12"/>
      <c r="B112" s="9"/>
      <c r="C112" s="13">
        <f>IF(B112="","",IFERROR(INDEX('Beispiel'!$A$8:$A$157,MATCH(B112,'Beispiel'!$B$8:$B$157,0)),"nicht in Liste"))</f>
      </c>
      <c r="D112" s="9"/>
      <c r="E112" s="9"/>
      <c r="F112" s="9"/>
      <c r="G112" s="14"/>
    </row>
    <row r="113" ht="17" customHeight="1" spans="1:7" x14ac:dyDescent="0.25">
      <c r="A113" s="12"/>
      <c r="B113" s="9"/>
      <c r="C113" s="13">
        <f>IF(B113="","",IFERROR(INDEX('Beispiel'!$A$8:$A$157,MATCH(B113,'Beispiel'!$B$8:$B$157,0)),"nicht in Liste"))</f>
      </c>
      <c r="D113" s="9"/>
      <c r="E113" s="9"/>
      <c r="F113" s="9"/>
      <c r="G113" s="14"/>
    </row>
    <row r="114" ht="17" customHeight="1" spans="1:7" x14ac:dyDescent="0.25">
      <c r="A114" s="12"/>
      <c r="B114" s="9"/>
      <c r="C114" s="13">
        <f>IF(B114="","",IFERROR(INDEX('Beispiel'!$A$8:$A$157,MATCH(B114,'Beispiel'!$B$8:$B$157,0)),"nicht in Liste"))</f>
      </c>
      <c r="D114" s="9"/>
      <c r="E114" s="9"/>
      <c r="F114" s="9"/>
      <c r="G114" s="14"/>
    </row>
    <row r="115" ht="17" customHeight="1" spans="1:7" x14ac:dyDescent="0.25">
      <c r="A115" s="12"/>
      <c r="B115" s="9"/>
      <c r="C115" s="13">
        <f>IF(B115="","",IFERROR(INDEX('Beispiel'!$A$8:$A$157,MATCH(B115,'Beispiel'!$B$8:$B$157,0)),"nicht in Liste"))</f>
      </c>
      <c r="D115" s="9"/>
      <c r="E115" s="9"/>
      <c r="F115" s="9"/>
      <c r="G115" s="14"/>
    </row>
    <row r="116" ht="17" customHeight="1" spans="1:7" x14ac:dyDescent="0.25">
      <c r="A116" s="12"/>
      <c r="B116" s="9"/>
      <c r="C116" s="13">
        <f>IF(B116="","",IFERROR(INDEX('Beispiel'!$A$8:$A$157,MATCH(B116,'Beispiel'!$B$8:$B$157,0)),"nicht in Liste"))</f>
      </c>
      <c r="D116" s="9"/>
      <c r="E116" s="9"/>
      <c r="F116" s="9"/>
      <c r="G116" s="14"/>
    </row>
    <row r="117" ht="17" customHeight="1" spans="1:7" x14ac:dyDescent="0.25">
      <c r="A117" s="12"/>
      <c r="B117" s="9"/>
      <c r="C117" s="13">
        <f>IF(B117="","",IFERROR(INDEX('Beispiel'!$A$8:$A$157,MATCH(B117,'Beispiel'!$B$8:$B$157,0)),"nicht in Liste"))</f>
      </c>
      <c r="D117" s="9"/>
      <c r="E117" s="9"/>
      <c r="F117" s="9"/>
      <c r="G117" s="14"/>
    </row>
    <row r="118" ht="17" customHeight="1" spans="1:7" x14ac:dyDescent="0.25">
      <c r="A118" s="12"/>
      <c r="B118" s="9"/>
      <c r="C118" s="13">
        <f>IF(B118="","",IFERROR(INDEX('Beispiel'!$A$8:$A$157,MATCH(B118,'Beispiel'!$B$8:$B$157,0)),"nicht in Liste"))</f>
      </c>
      <c r="D118" s="9"/>
      <c r="E118" s="9"/>
      <c r="F118" s="9"/>
      <c r="G118" s="14"/>
    </row>
    <row r="119" ht="17" customHeight="1" spans="1:7" x14ac:dyDescent="0.25">
      <c r="A119" s="12"/>
      <c r="B119" s="9"/>
      <c r="C119" s="13">
        <f>IF(B119="","",IFERROR(INDEX('Beispiel'!$A$8:$A$157,MATCH(B119,'Beispiel'!$B$8:$B$157,0)),"nicht in Liste"))</f>
      </c>
      <c r="D119" s="9"/>
      <c r="E119" s="9"/>
      <c r="F119" s="9"/>
      <c r="G119" s="14"/>
    </row>
    <row r="120" ht="17" customHeight="1" spans="1:7" x14ac:dyDescent="0.25">
      <c r="A120" s="12"/>
      <c r="B120" s="9"/>
      <c r="C120" s="13">
        <f>IF(B120="","",IFERROR(INDEX('Beispiel'!$A$8:$A$157,MATCH(B120,'Beispiel'!$B$8:$B$157,0)),"nicht in Liste"))</f>
      </c>
      <c r="D120" s="9"/>
      <c r="E120" s="9"/>
      <c r="F120" s="9"/>
      <c r="G120" s="14"/>
    </row>
    <row r="121" ht="17" customHeight="1" spans="1:7" x14ac:dyDescent="0.25">
      <c r="A121" s="12"/>
      <c r="B121" s="9"/>
      <c r="C121" s="13">
        <f>IF(B121="","",IFERROR(INDEX('Beispiel'!$A$8:$A$157,MATCH(B121,'Beispiel'!$B$8:$B$157,0)),"nicht in Liste"))</f>
      </c>
      <c r="D121" s="9"/>
      <c r="E121" s="9"/>
      <c r="F121" s="9"/>
      <c r="G121" s="14"/>
    </row>
    <row r="122" ht="17" customHeight="1" spans="1:7" x14ac:dyDescent="0.25">
      <c r="A122" s="12"/>
      <c r="B122" s="9"/>
      <c r="C122" s="13">
        <f>IF(B122="","",IFERROR(INDEX('Beispiel'!$A$8:$A$157,MATCH(B122,'Beispiel'!$B$8:$B$157,0)),"nicht in Liste"))</f>
      </c>
      <c r="D122" s="9"/>
      <c r="E122" s="9"/>
      <c r="F122" s="9"/>
      <c r="G122" s="14"/>
    </row>
    <row r="123" ht="17" customHeight="1" spans="1:7" x14ac:dyDescent="0.25">
      <c r="A123" s="12"/>
      <c r="B123" s="9"/>
      <c r="C123" s="13">
        <f>IF(B123="","",IFERROR(INDEX('Beispiel'!$A$8:$A$157,MATCH(B123,'Beispiel'!$B$8:$B$157,0)),"nicht in Liste"))</f>
      </c>
      <c r="D123" s="9"/>
      <c r="E123" s="9"/>
      <c r="F123" s="9"/>
      <c r="G123" s="14"/>
    </row>
    <row r="124" ht="17" customHeight="1" spans="1:7" x14ac:dyDescent="0.25">
      <c r="A124" s="12"/>
      <c r="B124" s="9"/>
      <c r="C124" s="13">
        <f>IF(B124="","",IFERROR(INDEX('Beispiel'!$A$8:$A$157,MATCH(B124,'Beispiel'!$B$8:$B$157,0)),"nicht in Liste"))</f>
      </c>
      <c r="D124" s="9"/>
      <c r="E124" s="9"/>
      <c r="F124" s="9"/>
      <c r="G124" s="14"/>
    </row>
    <row r="125" ht="17" customHeight="1" spans="1:7" x14ac:dyDescent="0.25">
      <c r="A125" s="12"/>
      <c r="B125" s="9"/>
      <c r="C125" s="13">
        <f>IF(B125="","",IFERROR(INDEX('Beispiel'!$A$8:$A$157,MATCH(B125,'Beispiel'!$B$8:$B$157,0)),"nicht in Liste"))</f>
      </c>
      <c r="D125" s="9"/>
      <c r="E125" s="9"/>
      <c r="F125" s="9"/>
      <c r="G125" s="14"/>
    </row>
    <row r="126" ht="17" customHeight="1" spans="1:7" x14ac:dyDescent="0.25">
      <c r="A126" s="12"/>
      <c r="B126" s="9"/>
      <c r="C126" s="13">
        <f>IF(B126="","",IFERROR(INDEX('Beispiel'!$A$8:$A$157,MATCH(B126,'Beispiel'!$B$8:$B$157,0)),"nicht in Liste"))</f>
      </c>
      <c r="D126" s="9"/>
      <c r="E126" s="9"/>
      <c r="F126" s="9"/>
      <c r="G126" s="14"/>
    </row>
    <row r="127" ht="17" customHeight="1" spans="1:7" x14ac:dyDescent="0.25">
      <c r="A127" s="12"/>
      <c r="B127" s="9"/>
      <c r="C127" s="13">
        <f>IF(B127="","",IFERROR(INDEX('Beispiel'!$A$8:$A$157,MATCH(B127,'Beispiel'!$B$8:$B$157,0)),"nicht in Liste"))</f>
      </c>
      <c r="D127" s="9"/>
      <c r="E127" s="9"/>
      <c r="F127" s="9"/>
      <c r="G127" s="14"/>
    </row>
    <row r="128" ht="17" customHeight="1" spans="1:7" x14ac:dyDescent="0.25">
      <c r="A128" s="12"/>
      <c r="B128" s="9"/>
      <c r="C128" s="13">
        <f>IF(B128="","",IFERROR(INDEX('Beispiel'!$A$8:$A$157,MATCH(B128,'Beispiel'!$B$8:$B$157,0)),"nicht in Liste"))</f>
      </c>
      <c r="D128" s="9"/>
      <c r="E128" s="9"/>
      <c r="F128" s="9"/>
      <c r="G128" s="14"/>
    </row>
    <row r="129" ht="17" customHeight="1" spans="1:7" x14ac:dyDescent="0.25">
      <c r="A129" s="12"/>
      <c r="B129" s="9"/>
      <c r="C129" s="13">
        <f>IF(B129="","",IFERROR(INDEX('Beispiel'!$A$8:$A$157,MATCH(B129,'Beispiel'!$B$8:$B$157,0)),"nicht in Liste"))</f>
      </c>
      <c r="D129" s="9"/>
      <c r="E129" s="9"/>
      <c r="F129" s="9"/>
      <c r="G129" s="14"/>
    </row>
    <row r="130" ht="17" customHeight="1" spans="1:7" x14ac:dyDescent="0.25">
      <c r="A130" s="12"/>
      <c r="B130" s="9"/>
      <c r="C130" s="13">
        <f>IF(B130="","",IFERROR(INDEX('Beispiel'!$A$8:$A$157,MATCH(B130,'Beispiel'!$B$8:$B$157,0)),"nicht in Liste"))</f>
      </c>
      <c r="D130" s="9"/>
      <c r="E130" s="9"/>
      <c r="F130" s="9"/>
      <c r="G130" s="14"/>
    </row>
    <row r="131" ht="17" customHeight="1" spans="1:7" x14ac:dyDescent="0.25">
      <c r="A131" s="12"/>
      <c r="B131" s="9"/>
      <c r="C131" s="13">
        <f>IF(B131="","",IFERROR(INDEX('Beispiel'!$A$8:$A$157,MATCH(B131,'Beispiel'!$B$8:$B$157,0)),"nicht in Liste"))</f>
      </c>
      <c r="D131" s="9"/>
      <c r="E131" s="9"/>
      <c r="F131" s="9"/>
      <c r="G131" s="14"/>
    </row>
    <row r="132" ht="17" customHeight="1" spans="1:7" x14ac:dyDescent="0.25">
      <c r="A132" s="12"/>
      <c r="B132" s="9"/>
      <c r="C132" s="13">
        <f>IF(B132="","",IFERROR(INDEX('Beispiel'!$A$8:$A$157,MATCH(B132,'Beispiel'!$B$8:$B$157,0)),"nicht in Liste"))</f>
      </c>
      <c r="D132" s="9"/>
      <c r="E132" s="9"/>
      <c r="F132" s="9"/>
      <c r="G132" s="14"/>
    </row>
    <row r="133" ht="17" customHeight="1" spans="1:7" x14ac:dyDescent="0.25">
      <c r="A133" s="12"/>
      <c r="B133" s="9"/>
      <c r="C133" s="13">
        <f>IF(B133="","",IFERROR(INDEX('Beispiel'!$A$8:$A$157,MATCH(B133,'Beispiel'!$B$8:$B$157,0)),"nicht in Liste"))</f>
      </c>
      <c r="D133" s="9"/>
      <c r="E133" s="9"/>
      <c r="F133" s="9"/>
      <c r="G133" s="14"/>
    </row>
    <row r="134" ht="17" customHeight="1" spans="1:7" x14ac:dyDescent="0.25">
      <c r="A134" s="12"/>
      <c r="B134" s="9"/>
      <c r="C134" s="13">
        <f>IF(B134="","",IFERROR(INDEX('Beispiel'!$A$8:$A$157,MATCH(B134,'Beispiel'!$B$8:$B$157,0)),"nicht in Liste"))</f>
      </c>
      <c r="D134" s="9"/>
      <c r="E134" s="9"/>
      <c r="F134" s="9"/>
      <c r="G134" s="14"/>
    </row>
    <row r="135" ht="17" customHeight="1" spans="1:7" x14ac:dyDescent="0.25">
      <c r="A135" s="12"/>
      <c r="B135" s="9"/>
      <c r="C135" s="13">
        <f>IF(B135="","",IFERROR(INDEX('Beispiel'!$A$8:$A$157,MATCH(B135,'Beispiel'!$B$8:$B$157,0)),"nicht in Liste"))</f>
      </c>
      <c r="D135" s="9"/>
      <c r="E135" s="9"/>
      <c r="F135" s="9"/>
      <c r="G135" s="14"/>
    </row>
    <row r="136" ht="17" customHeight="1" spans="1:7" x14ac:dyDescent="0.25">
      <c r="A136" s="12"/>
      <c r="B136" s="9"/>
      <c r="C136" s="13">
        <f>IF(B136="","",IFERROR(INDEX('Beispiel'!$A$8:$A$157,MATCH(B136,'Beispiel'!$B$8:$B$157,0)),"nicht in Liste"))</f>
      </c>
      <c r="D136" s="9"/>
      <c r="E136" s="9"/>
      <c r="F136" s="9"/>
      <c r="G136" s="14"/>
    </row>
    <row r="137" ht="17" customHeight="1" spans="1:7" x14ac:dyDescent="0.25">
      <c r="A137" s="12"/>
      <c r="B137" s="9"/>
      <c r="C137" s="13">
        <f>IF(B137="","",IFERROR(INDEX('Beispiel'!$A$8:$A$157,MATCH(B137,'Beispiel'!$B$8:$B$157,0)),"nicht in Liste"))</f>
      </c>
      <c r="D137" s="9"/>
      <c r="E137" s="9"/>
      <c r="F137" s="9"/>
      <c r="G137" s="14"/>
    </row>
    <row r="138" ht="17" customHeight="1" spans="1:7" x14ac:dyDescent="0.25">
      <c r="A138" s="12"/>
      <c r="B138" s="9"/>
      <c r="C138" s="13">
        <f>IF(B138="","",IFERROR(INDEX('Beispiel'!$A$8:$A$157,MATCH(B138,'Beispiel'!$B$8:$B$157,0)),"nicht in Liste"))</f>
      </c>
      <c r="D138" s="9"/>
      <c r="E138" s="9"/>
      <c r="F138" s="9"/>
      <c r="G138" s="14"/>
    </row>
    <row r="139" ht="17" customHeight="1" spans="1:7" x14ac:dyDescent="0.25">
      <c r="A139" s="12"/>
      <c r="B139" s="9"/>
      <c r="C139" s="13">
        <f>IF(B139="","",IFERROR(INDEX('Beispiel'!$A$8:$A$157,MATCH(B139,'Beispiel'!$B$8:$B$157,0)),"nicht in Liste"))</f>
      </c>
      <c r="D139" s="9"/>
      <c r="E139" s="9"/>
      <c r="F139" s="9"/>
      <c r="G139" s="14"/>
    </row>
    <row r="140" ht="17" customHeight="1" spans="1:7" x14ac:dyDescent="0.25">
      <c r="A140" s="12"/>
      <c r="B140" s="9"/>
      <c r="C140" s="13">
        <f>IF(B140="","",IFERROR(INDEX('Beispiel'!$A$8:$A$157,MATCH(B140,'Beispiel'!$B$8:$B$157,0)),"nicht in Liste"))</f>
      </c>
      <c r="D140" s="9"/>
      <c r="E140" s="9"/>
      <c r="F140" s="9"/>
      <c r="G140" s="14"/>
    </row>
    <row r="141" ht="17" customHeight="1" spans="1:7" x14ac:dyDescent="0.25">
      <c r="A141" s="12"/>
      <c r="B141" s="9"/>
      <c r="C141" s="13">
        <f>IF(B141="","",IFERROR(INDEX('Beispiel'!$A$8:$A$157,MATCH(B141,'Beispiel'!$B$8:$B$157,0)),"nicht in Liste"))</f>
      </c>
      <c r="D141" s="9"/>
      <c r="E141" s="9"/>
      <c r="F141" s="9"/>
      <c r="G141" s="14"/>
    </row>
    <row r="142" ht="17" customHeight="1" spans="1:7" x14ac:dyDescent="0.25">
      <c r="A142" s="12"/>
      <c r="B142" s="9"/>
      <c r="C142" s="13">
        <f>IF(B142="","",IFERROR(INDEX('Beispiel'!$A$8:$A$157,MATCH(B142,'Beispiel'!$B$8:$B$157,0)),"nicht in Liste"))</f>
      </c>
      <c r="D142" s="9"/>
      <c r="E142" s="9"/>
      <c r="F142" s="9"/>
      <c r="G142" s="14"/>
    </row>
    <row r="143" ht="17" customHeight="1" spans="1:7" x14ac:dyDescent="0.25">
      <c r="A143" s="12"/>
      <c r="B143" s="9"/>
      <c r="C143" s="13">
        <f>IF(B143="","",IFERROR(INDEX('Beispiel'!$A$8:$A$157,MATCH(B143,'Beispiel'!$B$8:$B$157,0)),"nicht in Liste"))</f>
      </c>
      <c r="D143" s="9"/>
      <c r="E143" s="9"/>
      <c r="F143" s="9"/>
      <c r="G143" s="14"/>
    </row>
    <row r="144" ht="17" customHeight="1" spans="1:7" x14ac:dyDescent="0.25">
      <c r="A144" s="12"/>
      <c r="B144" s="9"/>
      <c r="C144" s="13">
        <f>IF(B144="","",IFERROR(INDEX('Beispiel'!$A$8:$A$157,MATCH(B144,'Beispiel'!$B$8:$B$157,0)),"nicht in Liste"))</f>
      </c>
      <c r="D144" s="9"/>
      <c r="E144" s="9"/>
      <c r="F144" s="9"/>
      <c r="G144" s="14"/>
    </row>
    <row r="145" ht="17" customHeight="1" spans="1:7" x14ac:dyDescent="0.25">
      <c r="A145" s="12"/>
      <c r="B145" s="9"/>
      <c r="C145" s="13">
        <f>IF(B145="","",IFERROR(INDEX('Beispiel'!$A$8:$A$157,MATCH(B145,'Beispiel'!$B$8:$B$157,0)),"nicht in Liste"))</f>
      </c>
      <c r="D145" s="9"/>
      <c r="E145" s="9"/>
      <c r="F145" s="9"/>
      <c r="G145" s="14"/>
    </row>
    <row r="146" ht="17" customHeight="1" spans="1:7" x14ac:dyDescent="0.25">
      <c r="A146" s="12"/>
      <c r="B146" s="9"/>
      <c r="C146" s="13">
        <f>IF(B146="","",IFERROR(INDEX('Beispiel'!$A$8:$A$157,MATCH(B146,'Beispiel'!$B$8:$B$157,0)),"nicht in Liste"))</f>
      </c>
      <c r="D146" s="9"/>
      <c r="E146" s="9"/>
      <c r="F146" s="9"/>
      <c r="G146" s="14"/>
    </row>
    <row r="147" ht="17" customHeight="1" spans="1:7" x14ac:dyDescent="0.25">
      <c r="A147" s="12"/>
      <c r="B147" s="9"/>
      <c r="C147" s="13">
        <f>IF(B147="","",IFERROR(INDEX('Beispiel'!$A$8:$A$157,MATCH(B147,'Beispiel'!$B$8:$B$157,0)),"nicht in Liste"))</f>
      </c>
      <c r="D147" s="9"/>
      <c r="E147" s="9"/>
      <c r="F147" s="9"/>
      <c r="G147" s="14"/>
    </row>
    <row r="148" ht="17" customHeight="1" spans="1:7" x14ac:dyDescent="0.25">
      <c r="A148" s="12"/>
      <c r="B148" s="9"/>
      <c r="C148" s="13">
        <f>IF(B148="","",IFERROR(INDEX('Beispiel'!$A$8:$A$157,MATCH(B148,'Beispiel'!$B$8:$B$157,0)),"nicht in Liste"))</f>
      </c>
      <c r="D148" s="9"/>
      <c r="E148" s="9"/>
      <c r="F148" s="9"/>
      <c r="G148" s="14"/>
    </row>
    <row r="149" ht="17" customHeight="1" spans="1:7" x14ac:dyDescent="0.25">
      <c r="A149" s="12"/>
      <c r="B149" s="9"/>
      <c r="C149" s="13">
        <f>IF(B149="","",IFERROR(INDEX('Beispiel'!$A$8:$A$157,MATCH(B149,'Beispiel'!$B$8:$B$157,0)),"nicht in Liste"))</f>
      </c>
      <c r="D149" s="9"/>
      <c r="E149" s="9"/>
      <c r="F149" s="9"/>
      <c r="G149" s="14"/>
    </row>
    <row r="150" ht="17" customHeight="1" spans="1:7" x14ac:dyDescent="0.25">
      <c r="A150" s="12"/>
      <c r="B150" s="9"/>
      <c r="C150" s="13">
        <f>IF(B150="","",IFERROR(INDEX('Beispiel'!$A$8:$A$157,MATCH(B150,'Beispiel'!$B$8:$B$157,0)),"nicht in Liste"))</f>
      </c>
      <c r="D150" s="9"/>
      <c r="E150" s="9"/>
      <c r="F150" s="9"/>
      <c r="G150" s="14"/>
    </row>
    <row r="151" ht="17" customHeight="1" spans="1:7" x14ac:dyDescent="0.25">
      <c r="A151" s="12"/>
      <c r="B151" s="9"/>
      <c r="C151" s="13">
        <f>IF(B151="","",IFERROR(INDEX('Beispiel'!$A$8:$A$157,MATCH(B151,'Beispiel'!$B$8:$B$157,0)),"nicht in Liste"))</f>
      </c>
      <c r="D151" s="9"/>
      <c r="E151" s="9"/>
      <c r="F151" s="9"/>
      <c r="G151" s="14"/>
    </row>
    <row r="152" ht="17" customHeight="1" spans="1:7" x14ac:dyDescent="0.25">
      <c r="A152" s="12"/>
      <c r="B152" s="9"/>
      <c r="C152" s="13">
        <f>IF(B152="","",IFERROR(INDEX('Beispiel'!$A$8:$A$157,MATCH(B152,'Beispiel'!$B$8:$B$157,0)),"nicht in Liste"))</f>
      </c>
      <c r="D152" s="9"/>
      <c r="E152" s="9"/>
      <c r="F152" s="9"/>
      <c r="G152" s="14"/>
    </row>
    <row r="153" ht="17" customHeight="1" spans="1:7" x14ac:dyDescent="0.25">
      <c r="A153" s="12"/>
      <c r="B153" s="9"/>
      <c r="C153" s="13">
        <f>IF(B153="","",IFERROR(INDEX('Beispiel'!$A$8:$A$157,MATCH(B153,'Beispiel'!$B$8:$B$157,0)),"nicht in Liste"))</f>
      </c>
      <c r="D153" s="9"/>
      <c r="E153" s="9"/>
      <c r="F153" s="9"/>
      <c r="G153" s="14"/>
    </row>
    <row r="154" ht="17" customHeight="1" spans="1:7" x14ac:dyDescent="0.25">
      <c r="A154" s="12"/>
      <c r="B154" s="9"/>
      <c r="C154" s="13">
        <f>IF(B154="","",IFERROR(INDEX('Beispiel'!$A$8:$A$157,MATCH(B154,'Beispiel'!$B$8:$B$157,0)),"nicht in Liste"))</f>
      </c>
      <c r="D154" s="9"/>
      <c r="E154" s="9"/>
      <c r="F154" s="9"/>
      <c r="G154" s="14"/>
    </row>
    <row r="155" ht="17" customHeight="1" spans="1:7" x14ac:dyDescent="0.25">
      <c r="A155" s="12"/>
      <c r="B155" s="9"/>
      <c r="C155" s="13">
        <f>IF(B155="","",IFERROR(INDEX('Beispiel'!$A$8:$A$157,MATCH(B155,'Beispiel'!$B$8:$B$157,0)),"nicht in Liste"))</f>
      </c>
      <c r="D155" s="9"/>
      <c r="E155" s="9"/>
      <c r="F155" s="9"/>
      <c r="G155" s="14"/>
    </row>
    <row r="156" ht="17" customHeight="1" spans="1:7" x14ac:dyDescent="0.25">
      <c r="A156" s="12"/>
      <c r="B156" s="9"/>
      <c r="C156" s="13">
        <f>IF(B156="","",IFERROR(INDEX('Beispiel'!$A$8:$A$157,MATCH(B156,'Beispiel'!$B$8:$B$157,0)),"nicht in Liste"))</f>
      </c>
      <c r="D156" s="9"/>
      <c r="E156" s="9"/>
      <c r="F156" s="9"/>
      <c r="G156" s="14"/>
    </row>
    <row r="157" ht="17" customHeight="1" spans="1:7" x14ac:dyDescent="0.25">
      <c r="A157" s="12"/>
      <c r="B157" s="9"/>
      <c r="C157" s="13">
        <f>IF(B157="","",IFERROR(INDEX('Beispiel'!$A$8:$A$157,MATCH(B157,'Beispiel'!$B$8:$B$157,0)),"nicht in Liste"))</f>
      </c>
      <c r="D157" s="9"/>
      <c r="E157" s="9"/>
      <c r="F157" s="9"/>
      <c r="G157" s="14"/>
    </row>
    <row r="158" ht="17" customHeight="1" spans="1:7" x14ac:dyDescent="0.25">
      <c r="A158" s="12"/>
      <c r="B158" s="9"/>
      <c r="C158" s="13">
        <f>IF(B158="","",IFERROR(INDEX('Beispiel'!$A$8:$A$157,MATCH(B158,'Beispiel'!$B$8:$B$157,0)),"nicht in Liste"))</f>
      </c>
      <c r="D158" s="9"/>
      <c r="E158" s="9"/>
      <c r="F158" s="9"/>
      <c r="G158" s="14"/>
    </row>
    <row r="159" ht="17" customHeight="1" spans="1:7" x14ac:dyDescent="0.25">
      <c r="A159" s="12"/>
      <c r="B159" s="9"/>
      <c r="C159" s="13">
        <f>IF(B159="","",IFERROR(INDEX('Beispiel'!$A$8:$A$157,MATCH(B159,'Beispiel'!$B$8:$B$157,0)),"nicht in Liste"))</f>
      </c>
      <c r="D159" s="9"/>
      <c r="E159" s="9"/>
      <c r="F159" s="9"/>
      <c r="G159" s="14"/>
    </row>
    <row r="160" ht="17" customHeight="1" spans="1:7" x14ac:dyDescent="0.25">
      <c r="A160" s="12"/>
      <c r="B160" s="9"/>
      <c r="C160" s="13">
        <f>IF(B160="","",IFERROR(INDEX('Beispiel'!$A$8:$A$157,MATCH(B160,'Beispiel'!$B$8:$B$157,0)),"nicht in Liste"))</f>
      </c>
      <c r="D160" s="9"/>
      <c r="E160" s="9"/>
      <c r="F160" s="9"/>
      <c r="G160" s="14"/>
    </row>
    <row r="161" ht="17" customHeight="1" spans="1:7" x14ac:dyDescent="0.25">
      <c r="A161" s="12"/>
      <c r="B161" s="9"/>
      <c r="C161" s="13">
        <f>IF(B161="","",IFERROR(INDEX('Beispiel'!$A$8:$A$157,MATCH(B161,'Beispiel'!$B$8:$B$157,0)),"nicht in Liste"))</f>
      </c>
      <c r="D161" s="9"/>
      <c r="E161" s="9"/>
      <c r="F161" s="9"/>
      <c r="G161" s="14"/>
    </row>
    <row r="162" ht="17" customHeight="1" spans="1:7" x14ac:dyDescent="0.25">
      <c r="A162" s="12"/>
      <c r="B162" s="9"/>
      <c r="C162" s="13">
        <f>IF(B162="","",IFERROR(INDEX('Beispiel'!$A$8:$A$157,MATCH(B162,'Beispiel'!$B$8:$B$157,0)),"nicht in Liste"))</f>
      </c>
      <c r="D162" s="9"/>
      <c r="E162" s="9"/>
      <c r="F162" s="9"/>
      <c r="G162" s="14"/>
    </row>
    <row r="163" ht="17" customHeight="1" spans="1:7" x14ac:dyDescent="0.25">
      <c r="A163" s="12"/>
      <c r="B163" s="9"/>
      <c r="C163" s="13">
        <f>IF(B163="","",IFERROR(INDEX('Beispiel'!$A$8:$A$157,MATCH(B163,'Beispiel'!$B$8:$B$157,0)),"nicht in Liste"))</f>
      </c>
      <c r="D163" s="9"/>
      <c r="E163" s="9"/>
      <c r="F163" s="9"/>
      <c r="G163" s="14"/>
    </row>
    <row r="164" ht="17" customHeight="1" spans="1:7" x14ac:dyDescent="0.25">
      <c r="A164" s="12"/>
      <c r="B164" s="9"/>
      <c r="C164" s="13">
        <f>IF(B164="","",IFERROR(INDEX('Beispiel'!$A$8:$A$157,MATCH(B164,'Beispiel'!$B$8:$B$157,0)),"nicht in Liste"))</f>
      </c>
      <c r="D164" s="9"/>
      <c r="E164" s="9"/>
      <c r="F164" s="9"/>
      <c r="G164" s="14"/>
    </row>
    <row r="165" ht="17" customHeight="1" spans="1:7" x14ac:dyDescent="0.25">
      <c r="A165" s="12"/>
      <c r="B165" s="9"/>
      <c r="C165" s="13">
        <f>IF(B165="","",IFERROR(INDEX('Beispiel'!$A$8:$A$157,MATCH(B165,'Beispiel'!$B$8:$B$157,0)),"nicht in Liste"))</f>
      </c>
      <c r="D165" s="9"/>
      <c r="E165" s="9"/>
      <c r="F165" s="9"/>
      <c r="G165" s="14"/>
    </row>
    <row r="166" ht="17" customHeight="1" spans="1:7" x14ac:dyDescent="0.25">
      <c r="A166" s="12"/>
      <c r="B166" s="9"/>
      <c r="C166" s="13">
        <f>IF(B166="","",IFERROR(INDEX('Beispiel'!$A$8:$A$157,MATCH(B166,'Beispiel'!$B$8:$B$157,0)),"nicht in Liste"))</f>
      </c>
      <c r="D166" s="9"/>
      <c r="E166" s="9"/>
      <c r="F166" s="9"/>
      <c r="G166" s="14"/>
    </row>
    <row r="167" ht="17" customHeight="1" spans="1:7" x14ac:dyDescent="0.25">
      <c r="A167" s="12"/>
      <c r="B167" s="9"/>
      <c r="C167" s="13">
        <f>IF(B167="","",IFERROR(INDEX('Beispiel'!$A$8:$A$157,MATCH(B167,'Beispiel'!$B$8:$B$157,0)),"nicht in Liste"))</f>
      </c>
      <c r="D167" s="9"/>
      <c r="E167" s="9"/>
      <c r="F167" s="9"/>
      <c r="G167" s="14"/>
    </row>
    <row r="168" ht="17" customHeight="1" spans="1:7" x14ac:dyDescent="0.25">
      <c r="A168" s="12"/>
      <c r="B168" s="9"/>
      <c r="C168" s="13">
        <f>IF(B168="","",IFERROR(INDEX('Beispiel'!$A$8:$A$157,MATCH(B168,'Beispiel'!$B$8:$B$157,0)),"nicht in Liste"))</f>
      </c>
      <c r="D168" s="9"/>
      <c r="E168" s="9"/>
      <c r="F168" s="9"/>
      <c r="G168" s="14"/>
    </row>
    <row r="169" ht="17" customHeight="1" spans="1:7" x14ac:dyDescent="0.25">
      <c r="A169" s="12"/>
      <c r="B169" s="9"/>
      <c r="C169" s="13">
        <f>IF(B169="","",IFERROR(INDEX('Beispiel'!$A$8:$A$157,MATCH(B169,'Beispiel'!$B$8:$B$157,0)),"nicht in Liste"))</f>
      </c>
      <c r="D169" s="9"/>
      <c r="E169" s="9"/>
      <c r="F169" s="9"/>
      <c r="G169" s="14"/>
    </row>
    <row r="170" ht="17" customHeight="1" spans="1:7" x14ac:dyDescent="0.25">
      <c r="A170" s="12"/>
      <c r="B170" s="9"/>
      <c r="C170" s="13">
        <f>IF(B170="","",IFERROR(INDEX('Beispiel'!$A$8:$A$157,MATCH(B170,'Beispiel'!$B$8:$B$157,0)),"nicht in Liste"))</f>
      </c>
      <c r="D170" s="9"/>
      <c r="E170" s="9"/>
      <c r="F170" s="9"/>
      <c r="G170" s="14"/>
    </row>
    <row r="171" ht="17" customHeight="1" spans="1:7" x14ac:dyDescent="0.25">
      <c r="A171" s="12"/>
      <c r="B171" s="9"/>
      <c r="C171" s="13">
        <f>IF(B171="","",IFERROR(INDEX('Beispiel'!$A$8:$A$157,MATCH(B171,'Beispiel'!$B$8:$B$157,0)),"nicht in Liste"))</f>
      </c>
      <c r="D171" s="9"/>
      <c r="E171" s="9"/>
      <c r="F171" s="9"/>
      <c r="G171" s="14"/>
    </row>
    <row r="172" ht="17" customHeight="1" spans="1:7" x14ac:dyDescent="0.25">
      <c r="A172" s="12"/>
      <c r="B172" s="9"/>
      <c r="C172" s="13">
        <f>IF(B172="","",IFERROR(INDEX('Beispiel'!$A$8:$A$157,MATCH(B172,'Beispiel'!$B$8:$B$157,0)),"nicht in Liste"))</f>
      </c>
      <c r="D172" s="9"/>
      <c r="E172" s="9"/>
      <c r="F172" s="9"/>
      <c r="G172" s="14"/>
    </row>
    <row r="173" ht="17" customHeight="1" spans="1:7" x14ac:dyDescent="0.25">
      <c r="A173" s="12"/>
      <c r="B173" s="9"/>
      <c r="C173" s="13">
        <f>IF(B173="","",IFERROR(INDEX('Beispiel'!$A$8:$A$157,MATCH(B173,'Beispiel'!$B$8:$B$157,0)),"nicht in Liste"))</f>
      </c>
      <c r="D173" s="9"/>
      <c r="E173" s="9"/>
      <c r="F173" s="9"/>
      <c r="G173" s="14"/>
    </row>
    <row r="174" ht="17" customHeight="1" spans="1:7" x14ac:dyDescent="0.25">
      <c r="A174" s="12"/>
      <c r="B174" s="9"/>
      <c r="C174" s="13">
        <f>IF(B174="","",IFERROR(INDEX('Beispiel'!$A$8:$A$157,MATCH(B174,'Beispiel'!$B$8:$B$157,0)),"nicht in Liste"))</f>
      </c>
      <c r="D174" s="9"/>
      <c r="E174" s="9"/>
      <c r="F174" s="9"/>
      <c r="G174" s="14"/>
    </row>
    <row r="175" ht="17" customHeight="1" spans="1:7" x14ac:dyDescent="0.25">
      <c r="A175" s="12"/>
      <c r="B175" s="9"/>
      <c r="C175" s="13">
        <f>IF(B175="","",IFERROR(INDEX('Beispiel'!$A$8:$A$157,MATCH(B175,'Beispiel'!$B$8:$B$157,0)),"nicht in Liste"))</f>
      </c>
      <c r="D175" s="9"/>
      <c r="E175" s="9"/>
      <c r="F175" s="9"/>
      <c r="G175" s="14"/>
    </row>
    <row r="176" ht="17" customHeight="1" spans="1:7" x14ac:dyDescent="0.25">
      <c r="A176" s="12"/>
      <c r="B176" s="9"/>
      <c r="C176" s="13">
        <f>IF(B176="","",IFERROR(INDEX('Beispiel'!$A$8:$A$157,MATCH(B176,'Beispiel'!$B$8:$B$157,0)),"nicht in Liste"))</f>
      </c>
      <c r="D176" s="9"/>
      <c r="E176" s="9"/>
      <c r="F176" s="9"/>
      <c r="G176" s="14"/>
    </row>
    <row r="177" ht="17" customHeight="1" spans="1:7" x14ac:dyDescent="0.25">
      <c r="A177" s="12"/>
      <c r="B177" s="9"/>
      <c r="C177" s="13">
        <f>IF(B177="","",IFERROR(INDEX('Beispiel'!$A$8:$A$157,MATCH(B177,'Beispiel'!$B$8:$B$157,0)),"nicht in Liste"))</f>
      </c>
      <c r="D177" s="9"/>
      <c r="E177" s="9"/>
      <c r="F177" s="9"/>
      <c r="G177" s="14"/>
    </row>
    <row r="178" ht="17" customHeight="1" spans="1:7" x14ac:dyDescent="0.25">
      <c r="A178" s="12"/>
      <c r="B178" s="9"/>
      <c r="C178" s="13">
        <f>IF(B178="","",IFERROR(INDEX('Beispiel'!$A$8:$A$157,MATCH(B178,'Beispiel'!$B$8:$B$157,0)),"nicht in Liste"))</f>
      </c>
      <c r="D178" s="9"/>
      <c r="E178" s="9"/>
      <c r="F178" s="9"/>
      <c r="G178" s="14"/>
    </row>
    <row r="179" ht="17" customHeight="1" spans="1:7" x14ac:dyDescent="0.25">
      <c r="A179" s="12"/>
      <c r="B179" s="9"/>
      <c r="C179" s="13">
        <f>IF(B179="","",IFERROR(INDEX('Beispiel'!$A$8:$A$157,MATCH(B179,'Beispiel'!$B$8:$B$157,0)),"nicht in Liste"))</f>
      </c>
      <c r="D179" s="9"/>
      <c r="E179" s="9"/>
      <c r="F179" s="9"/>
      <c r="G179" s="14"/>
    </row>
    <row r="180" ht="17" customHeight="1" spans="1:7" x14ac:dyDescent="0.25">
      <c r="A180" s="12"/>
      <c r="B180" s="9"/>
      <c r="C180" s="13">
        <f>IF(B180="","",IFERROR(INDEX('Beispiel'!$A$8:$A$157,MATCH(B180,'Beispiel'!$B$8:$B$157,0)),"nicht in Liste"))</f>
      </c>
      <c r="D180" s="9"/>
      <c r="E180" s="9"/>
      <c r="F180" s="9"/>
      <c r="G180" s="14"/>
    </row>
    <row r="181" ht="17" customHeight="1" spans="1:7" x14ac:dyDescent="0.25">
      <c r="A181" s="12"/>
      <c r="B181" s="9"/>
      <c r="C181" s="13">
        <f>IF(B181="","",IFERROR(INDEX('Beispiel'!$A$8:$A$157,MATCH(B181,'Beispiel'!$B$8:$B$157,0)),"nicht in Liste"))</f>
      </c>
      <c r="D181" s="9"/>
      <c r="E181" s="9"/>
      <c r="F181" s="9"/>
      <c r="G181" s="14"/>
    </row>
    <row r="182" ht="17" customHeight="1" spans="1:7" x14ac:dyDescent="0.25">
      <c r="A182" s="12"/>
      <c r="B182" s="9"/>
      <c r="C182" s="13">
        <f>IF(B182="","",IFERROR(INDEX('Beispiel'!$A$8:$A$157,MATCH(B182,'Beispiel'!$B$8:$B$157,0)),"nicht in Liste"))</f>
      </c>
      <c r="D182" s="9"/>
      <c r="E182" s="9"/>
      <c r="F182" s="9"/>
      <c r="G182" s="14"/>
    </row>
    <row r="183" ht="17" customHeight="1" spans="1:7" x14ac:dyDescent="0.25">
      <c r="A183" s="12"/>
      <c r="B183" s="9"/>
      <c r="C183" s="13">
        <f>IF(B183="","",IFERROR(INDEX('Beispiel'!$A$8:$A$157,MATCH(B183,'Beispiel'!$B$8:$B$157,0)),"nicht in Liste"))</f>
      </c>
      <c r="D183" s="9"/>
      <c r="E183" s="9"/>
      <c r="F183" s="9"/>
      <c r="G183" s="14"/>
    </row>
    <row r="184" ht="17" customHeight="1" spans="1:7" x14ac:dyDescent="0.25">
      <c r="A184" s="12"/>
      <c r="B184" s="9"/>
      <c r="C184" s="13">
        <f>IF(B184="","",IFERROR(INDEX('Beispiel'!$A$8:$A$157,MATCH(B184,'Beispiel'!$B$8:$B$157,0)),"nicht in Liste"))</f>
      </c>
      <c r="D184" s="9"/>
      <c r="E184" s="9"/>
      <c r="F184" s="9"/>
      <c r="G184" s="14"/>
    </row>
    <row r="185" ht="17" customHeight="1" spans="1:7" x14ac:dyDescent="0.25">
      <c r="A185" s="12"/>
      <c r="B185" s="9"/>
      <c r="C185" s="13">
        <f>IF(B185="","",IFERROR(INDEX('Beispiel'!$A$8:$A$157,MATCH(B185,'Beispiel'!$B$8:$B$157,0)),"nicht in Liste"))</f>
      </c>
      <c r="D185" s="9"/>
      <c r="E185" s="9"/>
      <c r="F185" s="9"/>
      <c r="G185" s="14"/>
    </row>
    <row r="186" ht="17" customHeight="1" spans="1:7" x14ac:dyDescent="0.25">
      <c r="A186" s="12"/>
      <c r="B186" s="9"/>
      <c r="C186" s="13">
        <f>IF(B186="","",IFERROR(INDEX('Beispiel'!$A$8:$A$157,MATCH(B186,'Beispiel'!$B$8:$B$157,0)),"nicht in Liste"))</f>
      </c>
      <c r="D186" s="9"/>
      <c r="E186" s="9"/>
      <c r="F186" s="9"/>
      <c r="G186" s="14"/>
    </row>
    <row r="187" ht="17" customHeight="1" spans="1:7" x14ac:dyDescent="0.25">
      <c r="A187" s="12"/>
      <c r="B187" s="9"/>
      <c r="C187" s="13">
        <f>IF(B187="","",IFERROR(INDEX('Beispiel'!$A$8:$A$157,MATCH(B187,'Beispiel'!$B$8:$B$157,0)),"nicht in Liste"))</f>
      </c>
      <c r="D187" s="9"/>
      <c r="E187" s="9"/>
      <c r="F187" s="9"/>
      <c r="G187" s="14"/>
    </row>
    <row r="188" ht="17" customHeight="1" spans="1:7" x14ac:dyDescent="0.25">
      <c r="A188" s="12"/>
      <c r="B188" s="9"/>
      <c r="C188" s="13">
        <f>IF(B188="","",IFERROR(INDEX('Beispiel'!$A$8:$A$157,MATCH(B188,'Beispiel'!$B$8:$B$157,0)),"nicht in Liste"))</f>
      </c>
      <c r="D188" s="9"/>
      <c r="E188" s="9"/>
      <c r="F188" s="9"/>
      <c r="G188" s="14"/>
    </row>
    <row r="189" ht="17" customHeight="1" spans="1:7" x14ac:dyDescent="0.25">
      <c r="A189" s="12"/>
      <c r="B189" s="9"/>
      <c r="C189" s="13">
        <f>IF(B189="","",IFERROR(INDEX('Beispiel'!$A$8:$A$157,MATCH(B189,'Beispiel'!$B$8:$B$157,0)),"nicht in Liste"))</f>
      </c>
      <c r="D189" s="9"/>
      <c r="E189" s="9"/>
      <c r="F189" s="9"/>
      <c r="G189" s="14"/>
    </row>
    <row r="190" ht="17" customHeight="1" spans="1:7" x14ac:dyDescent="0.25">
      <c r="A190" s="12"/>
      <c r="B190" s="9"/>
      <c r="C190" s="13">
        <f>IF(B190="","",IFERROR(INDEX('Beispiel'!$A$8:$A$157,MATCH(B190,'Beispiel'!$B$8:$B$157,0)),"nicht in Liste"))</f>
      </c>
      <c r="D190" s="9"/>
      <c r="E190" s="9"/>
      <c r="F190" s="9"/>
      <c r="G190" s="14"/>
    </row>
    <row r="191" ht="17" customHeight="1" spans="1:7" x14ac:dyDescent="0.25">
      <c r="A191" s="12"/>
      <c r="B191" s="9"/>
      <c r="C191" s="13">
        <f>IF(B191="","",IFERROR(INDEX('Beispiel'!$A$8:$A$157,MATCH(B191,'Beispiel'!$B$8:$B$157,0)),"nicht in Liste"))</f>
      </c>
      <c r="D191" s="9"/>
      <c r="E191" s="9"/>
      <c r="F191" s="9"/>
      <c r="G191" s="14"/>
    </row>
    <row r="192" ht="17" customHeight="1" spans="1:7" x14ac:dyDescent="0.25">
      <c r="A192" s="12"/>
      <c r="B192" s="9"/>
      <c r="C192" s="13">
        <f>IF(B192="","",IFERROR(INDEX('Beispiel'!$A$8:$A$157,MATCH(B192,'Beispiel'!$B$8:$B$157,0)),"nicht in Liste"))</f>
      </c>
      <c r="D192" s="9"/>
      <c r="E192" s="9"/>
      <c r="F192" s="9"/>
      <c r="G192" s="14"/>
    </row>
    <row r="193" ht="17" customHeight="1" spans="1:7" x14ac:dyDescent="0.25">
      <c r="A193" s="12"/>
      <c r="B193" s="9"/>
      <c r="C193" s="13">
        <f>IF(B193="","",IFERROR(INDEX('Beispiel'!$A$8:$A$157,MATCH(B193,'Beispiel'!$B$8:$B$157,0)),"nicht in Liste"))</f>
      </c>
      <c r="D193" s="9"/>
      <c r="E193" s="9"/>
      <c r="F193" s="9"/>
      <c r="G193" s="14"/>
    </row>
    <row r="194" ht="17" customHeight="1" spans="1:7" x14ac:dyDescent="0.25">
      <c r="A194" s="12"/>
      <c r="B194" s="9"/>
      <c r="C194" s="13">
        <f>IF(B194="","",IFERROR(INDEX('Beispiel'!$A$8:$A$157,MATCH(B194,'Beispiel'!$B$8:$B$157,0)),"nicht in Liste"))</f>
      </c>
      <c r="D194" s="9"/>
      <c r="E194" s="9"/>
      <c r="F194" s="9"/>
      <c r="G194" s="14"/>
    </row>
    <row r="195" ht="17" customHeight="1" spans="1:7" x14ac:dyDescent="0.25">
      <c r="A195" s="12"/>
      <c r="B195" s="9"/>
      <c r="C195" s="13">
        <f>IF(B195="","",IFERROR(INDEX('Beispiel'!$A$8:$A$157,MATCH(B195,'Beispiel'!$B$8:$B$157,0)),"nicht in Liste"))</f>
      </c>
      <c r="D195" s="9"/>
      <c r="E195" s="9"/>
      <c r="F195" s="9"/>
      <c r="G195" s="14"/>
    </row>
    <row r="196" ht="17" customHeight="1" spans="1:7" x14ac:dyDescent="0.25">
      <c r="A196" s="12"/>
      <c r="B196" s="9"/>
      <c r="C196" s="13">
        <f>IF(B196="","",IFERROR(INDEX('Beispiel'!$A$8:$A$157,MATCH(B196,'Beispiel'!$B$8:$B$157,0)),"nicht in Liste"))</f>
      </c>
      <c r="D196" s="9"/>
      <c r="E196" s="9"/>
      <c r="F196" s="9"/>
      <c r="G196" s="14"/>
    </row>
    <row r="197" ht="17" customHeight="1" spans="1:7" x14ac:dyDescent="0.25">
      <c r="A197" s="12"/>
      <c r="B197" s="9"/>
      <c r="C197" s="13">
        <f>IF(B197="","",IFERROR(INDEX('Beispiel'!$A$8:$A$157,MATCH(B197,'Beispiel'!$B$8:$B$157,0)),"nicht in Liste"))</f>
      </c>
      <c r="D197" s="9"/>
      <c r="E197" s="9"/>
      <c r="F197" s="9"/>
      <c r="G197" s="14"/>
    </row>
    <row r="198" ht="17" customHeight="1" spans="1:7" x14ac:dyDescent="0.25">
      <c r="A198" s="12"/>
      <c r="B198" s="9"/>
      <c r="C198" s="13">
        <f>IF(B198="","",IFERROR(INDEX('Beispiel'!$A$8:$A$157,MATCH(B198,'Beispiel'!$B$8:$B$157,0)),"nicht in Liste"))</f>
      </c>
      <c r="D198" s="9"/>
      <c r="E198" s="9"/>
      <c r="F198" s="9"/>
      <c r="G198" s="14"/>
    </row>
    <row r="199" ht="17" customHeight="1" spans="1:7" x14ac:dyDescent="0.25">
      <c r="A199" s="12"/>
      <c r="B199" s="9"/>
      <c r="C199" s="13">
        <f>IF(B199="","",IFERROR(INDEX('Beispiel'!$A$8:$A$157,MATCH(B199,'Beispiel'!$B$8:$B$157,0)),"nicht in Liste"))</f>
      </c>
      <c r="D199" s="9"/>
      <c r="E199" s="9"/>
      <c r="F199" s="9"/>
      <c r="G199" s="14"/>
    </row>
    <row r="200" ht="17" customHeight="1" spans="1:7" x14ac:dyDescent="0.25">
      <c r="A200" s="12"/>
      <c r="B200" s="9"/>
      <c r="C200" s="13">
        <f>IF(B200="","",IFERROR(INDEX('Beispiel'!$A$8:$A$157,MATCH(B200,'Beispiel'!$B$8:$B$157,0)),"nicht in Liste"))</f>
      </c>
      <c r="D200" s="9"/>
      <c r="E200" s="9"/>
      <c r="F200" s="9"/>
      <c r="G200" s="14"/>
    </row>
    <row r="201" ht="17" customHeight="1" spans="1:7" x14ac:dyDescent="0.25">
      <c r="A201" s="12"/>
      <c r="B201" s="9"/>
      <c r="C201" s="13">
        <f>IF(B201="","",IFERROR(INDEX('Beispiel'!$A$8:$A$157,MATCH(B201,'Beispiel'!$B$8:$B$157,0)),"nicht in Liste"))</f>
      </c>
      <c r="D201" s="9"/>
      <c r="E201" s="9"/>
      <c r="F201" s="9"/>
      <c r="G201" s="14"/>
    </row>
    <row r="202" ht="17" customHeight="1" spans="1:7" x14ac:dyDescent="0.25">
      <c r="A202" s="12"/>
      <c r="B202" s="9"/>
      <c r="C202" s="13">
        <f>IF(B202="","",IFERROR(INDEX('Beispiel'!$A$8:$A$157,MATCH(B202,'Beispiel'!$B$8:$B$157,0)),"nicht in Liste"))</f>
      </c>
      <c r="D202" s="9"/>
      <c r="E202" s="9"/>
      <c r="F202" s="9"/>
      <c r="G202" s="14"/>
    </row>
    <row r="203" ht="17" customHeight="1" spans="1:7" x14ac:dyDescent="0.25">
      <c r="A203" s="12"/>
      <c r="B203" s="9"/>
      <c r="C203" s="13">
        <f>IF(B203="","",IFERROR(INDEX('Beispiel'!$A$8:$A$157,MATCH(B203,'Beispiel'!$B$8:$B$157,0)),"nicht in Liste"))</f>
      </c>
      <c r="D203" s="9"/>
      <c r="E203" s="9"/>
      <c r="F203" s="9"/>
      <c r="G203" s="14"/>
    </row>
    <row r="204" ht="17" customHeight="1" spans="1:7" x14ac:dyDescent="0.25">
      <c r="A204" s="12"/>
      <c r="B204" s="9"/>
      <c r="C204" s="13">
        <f>IF(B204="","",IFERROR(INDEX('Beispiel'!$A$8:$A$157,MATCH(B204,'Beispiel'!$B$8:$B$157,0)),"nicht in Liste"))</f>
      </c>
      <c r="D204" s="9"/>
      <c r="E204" s="9"/>
      <c r="F204" s="9"/>
      <c r="G204" s="14"/>
    </row>
    <row r="205" ht="17" customHeight="1" spans="1:7" x14ac:dyDescent="0.25">
      <c r="A205" s="12"/>
      <c r="B205" s="9"/>
      <c r="C205" s="13">
        <f>IF(B205="","",IFERROR(INDEX('Beispiel'!$A$8:$A$157,MATCH(B205,'Beispiel'!$B$8:$B$157,0)),"nicht in Liste"))</f>
      </c>
      <c r="D205" s="9"/>
      <c r="E205" s="9"/>
      <c r="F205" s="9"/>
      <c r="G205" s="14"/>
    </row>
    <row r="206" ht="17" customHeight="1" spans="1:7" x14ac:dyDescent="0.25">
      <c r="A206" s="12"/>
      <c r="B206" s="9"/>
      <c r="C206" s="13">
        <f>IF(B206="","",IFERROR(INDEX('Beispiel'!$A$8:$A$157,MATCH(B206,'Beispiel'!$B$8:$B$157,0)),"nicht in Liste"))</f>
      </c>
      <c r="D206" s="9"/>
      <c r="E206" s="9"/>
      <c r="F206" s="9"/>
      <c r="G206" s="14"/>
    </row>
    <row r="207" ht="17" customHeight="1" spans="1:7" x14ac:dyDescent="0.25">
      <c r="A207" s="12"/>
      <c r="B207" s="9"/>
      <c r="C207" s="13">
        <f>IF(B207="","",IFERROR(INDEX('Beispiel'!$A$8:$A$157,MATCH(B207,'Beispiel'!$B$8:$B$157,0)),"nicht in Liste"))</f>
      </c>
      <c r="D207" s="9"/>
      <c r="E207" s="9"/>
      <c r="F207" s="9"/>
      <c r="G207" s="14"/>
    </row>
    <row r="208" ht="17" customHeight="1" spans="1:7" x14ac:dyDescent="0.25">
      <c r="A208" s="12"/>
      <c r="B208" s="9"/>
      <c r="C208" s="13">
        <f>IF(B208="","",IFERROR(INDEX('Beispiel'!$A$8:$A$157,MATCH(B208,'Beispiel'!$B$8:$B$157,0)),"nicht in Liste"))</f>
      </c>
      <c r="D208" s="9"/>
      <c r="E208" s="9"/>
      <c r="F208" s="9"/>
      <c r="G208" s="14"/>
    </row>
    <row r="209" ht="17" customHeight="1" spans="1:7" x14ac:dyDescent="0.25">
      <c r="A209" s="12"/>
      <c r="B209" s="9"/>
      <c r="C209" s="13">
        <f>IF(B209="","",IFERROR(INDEX('Beispiel'!$A$8:$A$157,MATCH(B209,'Beispiel'!$B$8:$B$157,0)),"nicht in Liste"))</f>
      </c>
      <c r="D209" s="9"/>
      <c r="E209" s="9"/>
      <c r="F209" s="9"/>
      <c r="G209" s="14"/>
    </row>
    <row r="210" ht="17" customHeight="1" spans="1:7" x14ac:dyDescent="0.25">
      <c r="A210" s="12"/>
      <c r="B210" s="9"/>
      <c r="C210" s="13">
        <f>IF(B210="","",IFERROR(INDEX('Beispiel'!$A$8:$A$157,MATCH(B210,'Beispiel'!$B$8:$B$157,0)),"nicht in Liste"))</f>
      </c>
      <c r="D210" s="9"/>
      <c r="E210" s="9"/>
      <c r="F210" s="9"/>
      <c r="G210" s="14"/>
    </row>
    <row r="211" ht="17" customHeight="1" spans="1:7" x14ac:dyDescent="0.25">
      <c r="A211" s="12"/>
      <c r="B211" s="9"/>
      <c r="C211" s="13">
        <f>IF(B211="","",IFERROR(INDEX('Beispiel'!$A$8:$A$157,MATCH(B211,'Beispiel'!$B$8:$B$157,0)),"nicht in Liste"))</f>
      </c>
      <c r="D211" s="9"/>
      <c r="E211" s="9"/>
      <c r="F211" s="9"/>
      <c r="G211" s="14"/>
    </row>
    <row r="212" ht="17" customHeight="1" spans="1:7" x14ac:dyDescent="0.25">
      <c r="A212" s="12"/>
      <c r="B212" s="9"/>
      <c r="C212" s="13">
        <f>IF(B212="","",IFERROR(INDEX('Beispiel'!$A$8:$A$157,MATCH(B212,'Beispiel'!$B$8:$B$157,0)),"nicht in Liste"))</f>
      </c>
      <c r="D212" s="9"/>
      <c r="E212" s="9"/>
      <c r="F212" s="9"/>
      <c r="G212" s="14"/>
    </row>
    <row r="213" ht="17" customHeight="1" spans="1:7" x14ac:dyDescent="0.25">
      <c r="A213" s="12"/>
      <c r="B213" s="9"/>
      <c r="C213" s="13">
        <f>IF(B213="","",IFERROR(INDEX('Beispiel'!$A$8:$A$157,MATCH(B213,'Beispiel'!$B$8:$B$157,0)),"nicht in Liste"))</f>
      </c>
      <c r="D213" s="9"/>
      <c r="E213" s="9"/>
      <c r="F213" s="9"/>
      <c r="G213" s="14"/>
    </row>
    <row r="214" ht="17" customHeight="1" spans="1:7" x14ac:dyDescent="0.25">
      <c r="A214" s="12"/>
      <c r="B214" s="9"/>
      <c r="C214" s="13">
        <f>IF(B214="","",IFERROR(INDEX('Beispiel'!$A$8:$A$157,MATCH(B214,'Beispiel'!$B$8:$B$157,0)),"nicht in Liste"))</f>
      </c>
      <c r="D214" s="9"/>
      <c r="E214" s="9"/>
      <c r="F214" s="9"/>
      <c r="G214" s="14"/>
    </row>
    <row r="215" ht="17" customHeight="1" spans="1:7" x14ac:dyDescent="0.25">
      <c r="A215" s="12"/>
      <c r="B215" s="9"/>
      <c r="C215" s="13">
        <f>IF(B215="","",IFERROR(INDEX('Beispiel'!$A$8:$A$157,MATCH(B215,'Beispiel'!$B$8:$B$157,0)),"nicht in Liste"))</f>
      </c>
      <c r="D215" s="9"/>
      <c r="E215" s="9"/>
      <c r="F215" s="9"/>
      <c r="G215" s="14"/>
    </row>
    <row r="216" ht="17" customHeight="1" spans="1:7" x14ac:dyDescent="0.25">
      <c r="A216" s="12"/>
      <c r="B216" s="9"/>
      <c r="C216" s="13">
        <f>IF(B216="","",IFERROR(INDEX('Beispiel'!$A$8:$A$157,MATCH(B216,'Beispiel'!$B$8:$B$157,0)),"nicht in Liste"))</f>
      </c>
      <c r="D216" s="9"/>
      <c r="E216" s="9"/>
      <c r="F216" s="9"/>
      <c r="G216" s="14"/>
    </row>
    <row r="217" ht="17" customHeight="1" spans="1:7" x14ac:dyDescent="0.25">
      <c r="A217" s="12"/>
      <c r="B217" s="9"/>
      <c r="C217" s="13">
        <f>IF(B217="","",IFERROR(INDEX('Beispiel'!$A$8:$A$157,MATCH(B217,'Beispiel'!$B$8:$B$157,0)),"nicht in Liste"))</f>
      </c>
      <c r="D217" s="9"/>
      <c r="E217" s="9"/>
      <c r="F217" s="9"/>
      <c r="G217" s="14"/>
    </row>
    <row r="218" ht="17" customHeight="1" spans="1:7" x14ac:dyDescent="0.25">
      <c r="A218" s="12"/>
      <c r="B218" s="9"/>
      <c r="C218" s="13">
        <f>IF(B218="","",IFERROR(INDEX('Beispiel'!$A$8:$A$157,MATCH(B218,'Beispiel'!$B$8:$B$157,0)),"nicht in Liste"))</f>
      </c>
      <c r="D218" s="9"/>
      <c r="E218" s="9"/>
      <c r="F218" s="9"/>
      <c r="G218" s="14"/>
    </row>
    <row r="219" ht="17" customHeight="1" spans="1:7" x14ac:dyDescent="0.25">
      <c r="A219" s="12"/>
      <c r="B219" s="9"/>
      <c r="C219" s="13">
        <f>IF(B219="","",IFERROR(INDEX('Beispiel'!$A$8:$A$157,MATCH(B219,'Beispiel'!$B$8:$B$157,0)),"nicht in Liste"))</f>
      </c>
      <c r="D219" s="9"/>
      <c r="E219" s="9"/>
      <c r="F219" s="9"/>
      <c r="G219" s="14"/>
    </row>
    <row r="220" ht="17" customHeight="1" spans="1:7" x14ac:dyDescent="0.25">
      <c r="A220" s="12"/>
      <c r="B220" s="9"/>
      <c r="C220" s="13">
        <f>IF(B220="","",IFERROR(INDEX('Beispiel'!$A$8:$A$157,MATCH(B220,'Beispiel'!$B$8:$B$157,0)),"nicht in Liste"))</f>
      </c>
      <c r="D220" s="9"/>
      <c r="E220" s="9"/>
      <c r="F220" s="9"/>
      <c r="G220" s="14"/>
    </row>
    <row r="221" ht="17" customHeight="1" spans="1:7" x14ac:dyDescent="0.25">
      <c r="A221" s="12"/>
      <c r="B221" s="9"/>
      <c r="C221" s="13">
        <f>IF(B221="","",IFERROR(INDEX('Beispiel'!$A$8:$A$157,MATCH(B221,'Beispiel'!$B$8:$B$157,0)),"nicht in Liste"))</f>
      </c>
      <c r="D221" s="9"/>
      <c r="E221" s="9"/>
      <c r="F221" s="9"/>
      <c r="G221" s="14"/>
    </row>
    <row r="222" ht="17" customHeight="1" spans="1:7" x14ac:dyDescent="0.25">
      <c r="A222" s="12"/>
      <c r="B222" s="9"/>
      <c r="C222" s="13">
        <f>IF(B222="","",IFERROR(INDEX('Beispiel'!$A$8:$A$157,MATCH(B222,'Beispiel'!$B$8:$B$157,0)),"nicht in Liste"))</f>
      </c>
      <c r="D222" s="9"/>
      <c r="E222" s="9"/>
      <c r="F222" s="9"/>
      <c r="G222" s="14"/>
    </row>
    <row r="223" ht="17" customHeight="1" spans="1:7" x14ac:dyDescent="0.25">
      <c r="A223" s="12"/>
      <c r="B223" s="9"/>
      <c r="C223" s="13">
        <f>IF(B223="","",IFERROR(INDEX('Beispiel'!$A$8:$A$157,MATCH(B223,'Beispiel'!$B$8:$B$157,0)),"nicht in Liste"))</f>
      </c>
      <c r="D223" s="9"/>
      <c r="E223" s="9"/>
      <c r="F223" s="9"/>
      <c r="G223" s="14"/>
    </row>
    <row r="224" ht="17" customHeight="1" spans="1:7" x14ac:dyDescent="0.25">
      <c r="A224" s="12"/>
      <c r="B224" s="9"/>
      <c r="C224" s="13">
        <f>IF(B224="","",IFERROR(INDEX('Beispiel'!$A$8:$A$157,MATCH(B224,'Beispiel'!$B$8:$B$157,0)),"nicht in Liste"))</f>
      </c>
      <c r="D224" s="9"/>
      <c r="E224" s="9"/>
      <c r="F224" s="9"/>
      <c r="G224" s="14"/>
    </row>
    <row r="225" ht="17" customHeight="1" spans="1:7" x14ac:dyDescent="0.25">
      <c r="A225" s="12"/>
      <c r="B225" s="9"/>
      <c r="C225" s="13">
        <f>IF(B225="","",IFERROR(INDEX('Beispiel'!$A$8:$A$157,MATCH(B225,'Beispiel'!$B$8:$B$157,0)),"nicht in Liste"))</f>
      </c>
      <c r="D225" s="9"/>
      <c r="E225" s="9"/>
      <c r="F225" s="9"/>
      <c r="G225" s="14"/>
    </row>
    <row r="226" ht="17" customHeight="1" spans="1:7" x14ac:dyDescent="0.25">
      <c r="A226" s="12"/>
      <c r="B226" s="9"/>
      <c r="C226" s="13">
        <f>IF(B226="","",IFERROR(INDEX('Beispiel'!$A$8:$A$157,MATCH(B226,'Beispiel'!$B$8:$B$157,0)),"nicht in Liste"))</f>
      </c>
      <c r="D226" s="9"/>
      <c r="E226" s="9"/>
      <c r="F226" s="9"/>
      <c r="G226" s="14"/>
    </row>
    <row r="227" ht="17" customHeight="1" spans="1:7" x14ac:dyDescent="0.25">
      <c r="A227" s="12"/>
      <c r="B227" s="9"/>
      <c r="C227" s="13">
        <f>IF(B227="","",IFERROR(INDEX('Beispiel'!$A$8:$A$157,MATCH(B227,'Beispiel'!$B$8:$B$157,0)),"nicht in Liste"))</f>
      </c>
      <c r="D227" s="9"/>
      <c r="E227" s="9"/>
      <c r="F227" s="9"/>
      <c r="G227" s="14"/>
    </row>
    <row r="228" ht="17" customHeight="1" spans="1:7" x14ac:dyDescent="0.25">
      <c r="A228" s="12"/>
      <c r="B228" s="9"/>
      <c r="C228" s="13">
        <f>IF(B228="","",IFERROR(INDEX('Beispiel'!$A$8:$A$157,MATCH(B228,'Beispiel'!$B$8:$B$157,0)),"nicht in Liste"))</f>
      </c>
      <c r="D228" s="9"/>
      <c r="E228" s="9"/>
      <c r="F228" s="9"/>
      <c r="G228" s="14"/>
    </row>
    <row r="229" ht="17" customHeight="1" spans="1:7" x14ac:dyDescent="0.25">
      <c r="A229" s="12"/>
      <c r="B229" s="9"/>
      <c r="C229" s="13">
        <f>IF(B229="","",IFERROR(INDEX('Beispiel'!$A$8:$A$157,MATCH(B229,'Beispiel'!$B$8:$B$157,0)),"nicht in Liste"))</f>
      </c>
      <c r="D229" s="9"/>
      <c r="E229" s="9"/>
      <c r="F229" s="9"/>
      <c r="G229" s="14"/>
    </row>
    <row r="230" ht="17" customHeight="1" spans="1:7" x14ac:dyDescent="0.25">
      <c r="A230" s="12"/>
      <c r="B230" s="9"/>
      <c r="C230" s="13">
        <f>IF(B230="","",IFERROR(INDEX('Beispiel'!$A$8:$A$157,MATCH(B230,'Beispiel'!$B$8:$B$157,0)),"nicht in Liste"))</f>
      </c>
      <c r="D230" s="9"/>
      <c r="E230" s="9"/>
      <c r="F230" s="9"/>
      <c r="G230" s="14"/>
    </row>
    <row r="231" ht="17" customHeight="1" spans="1:7" x14ac:dyDescent="0.25">
      <c r="A231" s="12"/>
      <c r="B231" s="9"/>
      <c r="C231" s="13">
        <f>IF(B231="","",IFERROR(INDEX('Beispiel'!$A$8:$A$157,MATCH(B231,'Beispiel'!$B$8:$B$157,0)),"nicht in Liste"))</f>
      </c>
      <c r="D231" s="9"/>
      <c r="E231" s="9"/>
      <c r="F231" s="9"/>
      <c r="G231" s="14"/>
    </row>
    <row r="232" ht="17" customHeight="1" spans="1:7" x14ac:dyDescent="0.25">
      <c r="A232" s="12"/>
      <c r="B232" s="9"/>
      <c r="C232" s="13">
        <f>IF(B232="","",IFERROR(INDEX('Beispiel'!$A$8:$A$157,MATCH(B232,'Beispiel'!$B$8:$B$157,0)),"nicht in Liste"))</f>
      </c>
      <c r="D232" s="9"/>
      <c r="E232" s="9"/>
      <c r="F232" s="9"/>
      <c r="G232" s="14"/>
    </row>
    <row r="233" ht="17" customHeight="1" spans="1:7" x14ac:dyDescent="0.25">
      <c r="A233" s="12"/>
      <c r="B233" s="9"/>
      <c r="C233" s="13">
        <f>IF(B233="","",IFERROR(INDEX('Beispiel'!$A$8:$A$157,MATCH(B233,'Beispiel'!$B$8:$B$157,0)),"nicht in Liste"))</f>
      </c>
      <c r="D233" s="9"/>
      <c r="E233" s="9"/>
      <c r="F233" s="9"/>
      <c r="G233" s="14"/>
    </row>
    <row r="234" ht="17" customHeight="1" spans="1:7" x14ac:dyDescent="0.25">
      <c r="A234" s="12"/>
      <c r="B234" s="9"/>
      <c r="C234" s="13">
        <f>IF(B234="","",IFERROR(INDEX('Beispiel'!$A$8:$A$157,MATCH(B234,'Beispiel'!$B$8:$B$157,0)),"nicht in Liste"))</f>
      </c>
      <c r="D234" s="9"/>
      <c r="E234" s="9"/>
      <c r="F234" s="9"/>
      <c r="G234" s="14"/>
    </row>
    <row r="235" ht="17" customHeight="1" spans="1:7" x14ac:dyDescent="0.25">
      <c r="A235" s="12"/>
      <c r="B235" s="9"/>
      <c r="C235" s="13">
        <f>IF(B235="","",IFERROR(INDEX('Beispiel'!$A$8:$A$157,MATCH(B235,'Beispiel'!$B$8:$B$157,0)),"nicht in Liste"))</f>
      </c>
      <c r="D235" s="9"/>
      <c r="E235" s="9"/>
      <c r="F235" s="9"/>
      <c r="G235" s="14"/>
    </row>
    <row r="236" ht="17" customHeight="1" spans="1:7" x14ac:dyDescent="0.25">
      <c r="A236" s="12"/>
      <c r="B236" s="9"/>
      <c r="C236" s="13">
        <f>IF(B236="","",IFERROR(INDEX('Beispiel'!$A$8:$A$157,MATCH(B236,'Beispiel'!$B$8:$B$157,0)),"nicht in Liste"))</f>
      </c>
      <c r="D236" s="9"/>
      <c r="E236" s="9"/>
      <c r="F236" s="9"/>
      <c r="G236" s="14"/>
    </row>
    <row r="237" ht="17" customHeight="1" spans="1:7" x14ac:dyDescent="0.25">
      <c r="A237" s="12"/>
      <c r="B237" s="9"/>
      <c r="C237" s="13">
        <f>IF(B237="","",IFERROR(INDEX('Beispiel'!$A$8:$A$157,MATCH(B237,'Beispiel'!$B$8:$B$157,0)),"nicht in Liste"))</f>
      </c>
      <c r="D237" s="9"/>
      <c r="E237" s="9"/>
      <c r="F237" s="9"/>
      <c r="G237" s="14"/>
    </row>
    <row r="238" ht="17" customHeight="1" spans="1:7" x14ac:dyDescent="0.25">
      <c r="A238" s="12"/>
      <c r="B238" s="9"/>
      <c r="C238" s="13">
        <f>IF(B238="","",IFERROR(INDEX('Beispiel'!$A$8:$A$157,MATCH(B238,'Beispiel'!$B$8:$B$157,0)),"nicht in Liste"))</f>
      </c>
      <c r="D238" s="9"/>
      <c r="E238" s="9"/>
      <c r="F238" s="9"/>
      <c r="G238" s="14"/>
    </row>
    <row r="239" ht="17" customHeight="1" spans="1:7" x14ac:dyDescent="0.25">
      <c r="A239" s="12"/>
      <c r="B239" s="9"/>
      <c r="C239" s="13">
        <f>IF(B239="","",IFERROR(INDEX('Beispiel'!$A$8:$A$157,MATCH(B239,'Beispiel'!$B$8:$B$157,0)),"nicht in Liste"))</f>
      </c>
      <c r="D239" s="9"/>
      <c r="E239" s="9"/>
      <c r="F239" s="9"/>
      <c r="G239" s="14"/>
    </row>
    <row r="240" ht="17" customHeight="1" spans="1:7" x14ac:dyDescent="0.25">
      <c r="A240" s="12"/>
      <c r="B240" s="9"/>
      <c r="C240" s="13">
        <f>IF(B240="","",IFERROR(INDEX('Beispiel'!$A$8:$A$157,MATCH(B240,'Beispiel'!$B$8:$B$157,0)),"nicht in Liste"))</f>
      </c>
      <c r="D240" s="9"/>
      <c r="E240" s="9"/>
      <c r="F240" s="9"/>
      <c r="G240" s="14"/>
    </row>
    <row r="241" ht="17" customHeight="1" spans="1:7" x14ac:dyDescent="0.25">
      <c r="A241" s="12"/>
      <c r="B241" s="9"/>
      <c r="C241" s="13">
        <f>IF(B241="","",IFERROR(INDEX('Beispiel'!$A$8:$A$157,MATCH(B241,'Beispiel'!$B$8:$B$157,0)),"nicht in Liste"))</f>
      </c>
      <c r="D241" s="9"/>
      <c r="E241" s="9"/>
      <c r="F241" s="9"/>
      <c r="G241" s="14"/>
    </row>
    <row r="242" ht="17" customHeight="1" spans="1:7" x14ac:dyDescent="0.25">
      <c r="A242" s="12"/>
      <c r="B242" s="9"/>
      <c r="C242" s="13">
        <f>IF(B242="","",IFERROR(INDEX('Beispiel'!$A$8:$A$157,MATCH(B242,'Beispiel'!$B$8:$B$157,0)),"nicht in Liste"))</f>
      </c>
      <c r="D242" s="9"/>
      <c r="E242" s="9"/>
      <c r="F242" s="9"/>
      <c r="G242" s="14"/>
    </row>
    <row r="243" ht="17" customHeight="1" spans="1:7" x14ac:dyDescent="0.25">
      <c r="A243" s="12"/>
      <c r="B243" s="9"/>
      <c r="C243" s="13">
        <f>IF(B243="","",IFERROR(INDEX('Beispiel'!$A$8:$A$157,MATCH(B243,'Beispiel'!$B$8:$B$157,0)),"nicht in Liste"))</f>
      </c>
      <c r="D243" s="9"/>
      <c r="E243" s="9"/>
      <c r="F243" s="9"/>
      <c r="G243" s="14"/>
    </row>
    <row r="244" ht="17" customHeight="1" spans="1:7" x14ac:dyDescent="0.25">
      <c r="A244" s="12"/>
      <c r="B244" s="9"/>
      <c r="C244" s="13">
        <f>IF(B244="","",IFERROR(INDEX('Beispiel'!$A$8:$A$157,MATCH(B244,'Beispiel'!$B$8:$B$157,0)),"nicht in Liste"))</f>
      </c>
      <c r="D244" s="9"/>
      <c r="E244" s="9"/>
      <c r="F244" s="9"/>
      <c r="G244" s="14"/>
    </row>
    <row r="245" ht="17" customHeight="1" spans="1:7" x14ac:dyDescent="0.25">
      <c r="A245" s="12"/>
      <c r="B245" s="9"/>
      <c r="C245" s="13">
        <f>IF(B245="","",IFERROR(INDEX('Beispiel'!$A$8:$A$157,MATCH(B245,'Beispiel'!$B$8:$B$157,0)),"nicht in Liste"))</f>
      </c>
      <c r="D245" s="9"/>
      <c r="E245" s="9"/>
      <c r="F245" s="9"/>
      <c r="G245" s="14"/>
    </row>
    <row r="246" ht="17" customHeight="1" spans="1:7" x14ac:dyDescent="0.25">
      <c r="A246" s="12"/>
      <c r="B246" s="9"/>
      <c r="C246" s="13">
        <f>IF(B246="","",IFERROR(INDEX('Beispiel'!$A$8:$A$157,MATCH(B246,'Beispiel'!$B$8:$B$157,0)),"nicht in Liste"))</f>
      </c>
      <c r="D246" s="9"/>
      <c r="E246" s="9"/>
      <c r="F246" s="9"/>
      <c r="G246" s="14"/>
    </row>
    <row r="247" ht="17" customHeight="1" spans="1:7" x14ac:dyDescent="0.25">
      <c r="A247" s="12"/>
      <c r="B247" s="9"/>
      <c r="C247" s="13">
        <f>IF(B247="","",IFERROR(INDEX('Beispiel'!$A$8:$A$157,MATCH(B247,'Beispiel'!$B$8:$B$157,0)),"nicht in Liste"))</f>
      </c>
      <c r="D247" s="9"/>
      <c r="E247" s="9"/>
      <c r="F247" s="9"/>
      <c r="G247" s="14"/>
    </row>
    <row r="248" ht="17" customHeight="1" spans="1:7" x14ac:dyDescent="0.25">
      <c r="A248" s="12"/>
      <c r="B248" s="9"/>
      <c r="C248" s="13">
        <f>IF(B248="","",IFERROR(INDEX('Beispiel'!$A$8:$A$157,MATCH(B248,'Beispiel'!$B$8:$B$157,0)),"nicht in Liste"))</f>
      </c>
      <c r="D248" s="9"/>
      <c r="E248" s="9"/>
      <c r="F248" s="9"/>
      <c r="G248" s="14"/>
    </row>
    <row r="249" ht="17" customHeight="1" spans="1:7" x14ac:dyDescent="0.25">
      <c r="A249" s="12"/>
      <c r="B249" s="9"/>
      <c r="C249" s="13">
        <f>IF(B249="","",IFERROR(INDEX('Beispiel'!$A$8:$A$157,MATCH(B249,'Beispiel'!$B$8:$B$157,0)),"nicht in Liste"))</f>
      </c>
      <c r="D249" s="9"/>
      <c r="E249" s="9"/>
      <c r="F249" s="9"/>
      <c r="G249" s="14"/>
    </row>
    <row r="250" ht="17" customHeight="1" spans="1:7" x14ac:dyDescent="0.25">
      <c r="A250" s="12"/>
      <c r="B250" s="9"/>
      <c r="C250" s="13">
        <f>IF(B250="","",IFERROR(INDEX('Beispiel'!$A$8:$A$157,MATCH(B250,'Beispiel'!$B$8:$B$157,0)),"nicht in Liste"))</f>
      </c>
      <c r="D250" s="9"/>
      <c r="E250" s="9"/>
      <c r="F250" s="9"/>
      <c r="G250" s="14"/>
    </row>
    <row r="251" ht="17" customHeight="1" spans="1:7" x14ac:dyDescent="0.25">
      <c r="A251" s="12"/>
      <c r="B251" s="9"/>
      <c r="C251" s="13">
        <f>IF(B251="","",IFERROR(INDEX('Beispiel'!$A$8:$A$157,MATCH(B251,'Beispiel'!$B$8:$B$157,0)),"nicht in Liste"))</f>
      </c>
      <c r="D251" s="9"/>
      <c r="E251" s="9"/>
      <c r="F251" s="9"/>
      <c r="G251" s="14"/>
    </row>
    <row r="252" ht="17" customHeight="1" spans="1:7" x14ac:dyDescent="0.25">
      <c r="A252" s="12"/>
      <c r="B252" s="9"/>
      <c r="C252" s="13">
        <f>IF(B252="","",IFERROR(INDEX('Beispiel'!$A$8:$A$157,MATCH(B252,'Beispiel'!$B$8:$B$157,0)),"nicht in Liste"))</f>
      </c>
      <c r="D252" s="9"/>
      <c r="E252" s="9"/>
      <c r="F252" s="9"/>
      <c r="G252" s="14"/>
    </row>
    <row r="253" ht="17" customHeight="1" spans="1:7" x14ac:dyDescent="0.25">
      <c r="A253" s="12"/>
      <c r="B253" s="9"/>
      <c r="C253" s="13">
        <f>IF(B253="","",IFERROR(INDEX('Beispiel'!$A$8:$A$157,MATCH(B253,'Beispiel'!$B$8:$B$157,0)),"nicht in Liste"))</f>
      </c>
      <c r="D253" s="9"/>
      <c r="E253" s="9"/>
      <c r="F253" s="9"/>
      <c r="G253" s="14"/>
    </row>
    <row r="254" ht="17" customHeight="1" spans="1:7" x14ac:dyDescent="0.25">
      <c r="A254" s="12"/>
      <c r="B254" s="9"/>
      <c r="C254" s="13">
        <f>IF(B254="","",IFERROR(INDEX('Beispiel'!$A$8:$A$157,MATCH(B254,'Beispiel'!$B$8:$B$157,0)),"nicht in Liste"))</f>
      </c>
      <c r="D254" s="9"/>
      <c r="E254" s="9"/>
      <c r="F254" s="9"/>
      <c r="G254" s="14"/>
    </row>
    <row r="255" ht="17" customHeight="1" spans="1:7" x14ac:dyDescent="0.25">
      <c r="A255" s="12"/>
      <c r="B255" s="9"/>
      <c r="C255" s="13">
        <f>IF(B255="","",IFERROR(INDEX('Beispiel'!$A$8:$A$157,MATCH(B255,'Beispiel'!$B$8:$B$157,0)),"nicht in Liste"))</f>
      </c>
      <c r="D255" s="9"/>
      <c r="E255" s="9"/>
      <c r="F255" s="9"/>
      <c r="G255" s="14"/>
    </row>
    <row r="256" ht="17" customHeight="1" spans="1:7" x14ac:dyDescent="0.25">
      <c r="A256" s="12"/>
      <c r="B256" s="9"/>
      <c r="C256" s="13">
        <f>IF(B256="","",IFERROR(INDEX('Beispiel'!$A$8:$A$157,MATCH(B256,'Beispiel'!$B$8:$B$157,0)),"nicht in Liste"))</f>
      </c>
      <c r="D256" s="9"/>
      <c r="E256" s="9"/>
      <c r="F256" s="9"/>
      <c r="G256" s="14"/>
    </row>
    <row r="257" ht="17" customHeight="1" spans="1:7" x14ac:dyDescent="0.25">
      <c r="A257" s="12"/>
      <c r="B257" s="9"/>
      <c r="C257" s="13">
        <f>IF(B257="","",IFERROR(INDEX('Beispiel'!$A$8:$A$157,MATCH(B257,'Beispiel'!$B$8:$B$157,0)),"nicht in Liste"))</f>
      </c>
      <c r="D257" s="9"/>
      <c r="E257" s="9"/>
      <c r="F257" s="9"/>
      <c r="G257" s="14"/>
    </row>
    <row r="258" ht="17" customHeight="1" spans="1:7" x14ac:dyDescent="0.25">
      <c r="A258" s="12"/>
      <c r="B258" s="9"/>
      <c r="C258" s="13">
        <f>IF(B258="","",IFERROR(INDEX('Beispiel'!$A$8:$A$157,MATCH(B258,'Beispiel'!$B$8:$B$157,0)),"nicht in Liste"))</f>
      </c>
      <c r="D258" s="9"/>
      <c r="E258" s="9"/>
      <c r="F258" s="9"/>
      <c r="G258" s="14"/>
    </row>
    <row r="259" ht="17" customHeight="1" spans="1:7" x14ac:dyDescent="0.25">
      <c r="A259" s="12"/>
      <c r="B259" s="9"/>
      <c r="C259" s="13">
        <f>IF(B259="","",IFERROR(INDEX('Beispiel'!$A$8:$A$157,MATCH(B259,'Beispiel'!$B$8:$B$157,0)),"nicht in Liste"))</f>
      </c>
      <c r="D259" s="9"/>
      <c r="E259" s="9"/>
      <c r="F259" s="9"/>
      <c r="G259" s="14"/>
    </row>
    <row r="260" ht="17" customHeight="1" spans="1:7" x14ac:dyDescent="0.25">
      <c r="A260" s="12"/>
      <c r="B260" s="9"/>
      <c r="C260" s="13">
        <f>IF(B260="","",IFERROR(INDEX('Beispiel'!$A$8:$A$157,MATCH(B260,'Beispiel'!$B$8:$B$157,0)),"nicht in Liste"))</f>
      </c>
      <c r="D260" s="9"/>
      <c r="E260" s="9"/>
      <c r="F260" s="9"/>
      <c r="G260" s="14"/>
    </row>
    <row r="261" ht="17" customHeight="1" spans="1:7" x14ac:dyDescent="0.25">
      <c r="A261" s="12"/>
      <c r="B261" s="9"/>
      <c r="C261" s="13">
        <f>IF(B261="","",IFERROR(INDEX('Beispiel'!$A$8:$A$157,MATCH(B261,'Beispiel'!$B$8:$B$157,0)),"nicht in Liste"))</f>
      </c>
      <c r="D261" s="9"/>
      <c r="E261" s="9"/>
      <c r="F261" s="9"/>
      <c r="G261" s="14"/>
    </row>
    <row r="262" ht="17" customHeight="1" spans="1:7" x14ac:dyDescent="0.25">
      <c r="A262" s="12"/>
      <c r="B262" s="9"/>
      <c r="C262" s="13">
        <f>IF(B262="","",IFERROR(INDEX('Beispiel'!$A$8:$A$157,MATCH(B262,'Beispiel'!$B$8:$B$157,0)),"nicht in Liste"))</f>
      </c>
      <c r="D262" s="9"/>
      <c r="E262" s="9"/>
      <c r="F262" s="9"/>
      <c r="G262" s="14"/>
    </row>
    <row r="263" ht="17" customHeight="1" spans="1:7" x14ac:dyDescent="0.25">
      <c r="A263" s="12"/>
      <c r="B263" s="9"/>
      <c r="C263" s="13">
        <f>IF(B263="","",IFERROR(INDEX('Beispiel'!$A$8:$A$157,MATCH(B263,'Beispiel'!$B$8:$B$157,0)),"nicht in Liste"))</f>
      </c>
      <c r="D263" s="9"/>
      <c r="E263" s="9"/>
      <c r="F263" s="9"/>
      <c r="G263" s="14"/>
    </row>
    <row r="264" ht="17" customHeight="1" spans="1:7" x14ac:dyDescent="0.25">
      <c r="A264" s="12"/>
      <c r="B264" s="9"/>
      <c r="C264" s="13">
        <f>IF(B264="","",IFERROR(INDEX('Beispiel'!$A$8:$A$157,MATCH(B264,'Beispiel'!$B$8:$B$157,0)),"nicht in Liste"))</f>
      </c>
      <c r="D264" s="9"/>
      <c r="E264" s="9"/>
      <c r="F264" s="9"/>
      <c r="G264" s="14"/>
    </row>
    <row r="265" ht="17" customHeight="1" spans="1:7" x14ac:dyDescent="0.25">
      <c r="A265" s="12"/>
      <c r="B265" s="9"/>
      <c r="C265" s="13">
        <f>IF(B265="","",IFERROR(INDEX('Beispiel'!$A$8:$A$157,MATCH(B265,'Beispiel'!$B$8:$B$157,0)),"nicht in Liste"))</f>
      </c>
      <c r="D265" s="9"/>
      <c r="E265" s="9"/>
      <c r="F265" s="9"/>
      <c r="G265" s="14"/>
    </row>
    <row r="266" ht="17" customHeight="1" spans="1:7" x14ac:dyDescent="0.25">
      <c r="A266" s="12"/>
      <c r="B266" s="9"/>
      <c r="C266" s="13">
        <f>IF(B266="","",IFERROR(INDEX('Beispiel'!$A$8:$A$157,MATCH(B266,'Beispiel'!$B$8:$B$157,0)),"nicht in Liste"))</f>
      </c>
      <c r="D266" s="9"/>
      <c r="E266" s="9"/>
      <c r="F266" s="9"/>
      <c r="G266" s="14"/>
    </row>
    <row r="267" ht="17" customHeight="1" spans="1:7" x14ac:dyDescent="0.25">
      <c r="A267" s="12"/>
      <c r="B267" s="9"/>
      <c r="C267" s="13">
        <f>IF(B267="","",IFERROR(INDEX('Beispiel'!$A$8:$A$157,MATCH(B267,'Beispiel'!$B$8:$B$157,0)),"nicht in Liste"))</f>
      </c>
      <c r="D267" s="9"/>
      <c r="E267" s="9"/>
      <c r="F267" s="9"/>
      <c r="G267" s="14"/>
    </row>
    <row r="268" ht="17" customHeight="1" spans="1:7" x14ac:dyDescent="0.25">
      <c r="A268" s="12"/>
      <c r="B268" s="9"/>
      <c r="C268" s="13">
        <f>IF(B268="","",IFERROR(INDEX('Beispiel'!$A$8:$A$157,MATCH(B268,'Beispiel'!$B$8:$B$157,0)),"nicht in Liste"))</f>
      </c>
      <c r="D268" s="9"/>
      <c r="E268" s="9"/>
      <c r="F268" s="9"/>
      <c r="G268" s="14"/>
    </row>
    <row r="269" ht="17" customHeight="1" spans="1:7" x14ac:dyDescent="0.25">
      <c r="A269" s="12"/>
      <c r="B269" s="9"/>
      <c r="C269" s="13">
        <f>IF(B269="","",IFERROR(INDEX('Beispiel'!$A$8:$A$157,MATCH(B269,'Beispiel'!$B$8:$B$157,0)),"nicht in Liste"))</f>
      </c>
      <c r="D269" s="9"/>
      <c r="E269" s="9"/>
      <c r="F269" s="9"/>
      <c r="G269" s="14"/>
    </row>
    <row r="270" ht="17" customHeight="1" spans="1:7" x14ac:dyDescent="0.25">
      <c r="A270" s="12"/>
      <c r="B270" s="9"/>
      <c r="C270" s="13">
        <f>IF(B270="","",IFERROR(INDEX('Beispiel'!$A$8:$A$157,MATCH(B270,'Beispiel'!$B$8:$B$157,0)),"nicht in Liste"))</f>
      </c>
      <c r="D270" s="9"/>
      <c r="E270" s="9"/>
      <c r="F270" s="9"/>
      <c r="G270" s="14"/>
    </row>
    <row r="271" ht="17" customHeight="1" spans="1:7" x14ac:dyDescent="0.25">
      <c r="A271" s="12"/>
      <c r="B271" s="9"/>
      <c r="C271" s="13">
        <f>IF(B271="","",IFERROR(INDEX('Beispiel'!$A$8:$A$157,MATCH(B271,'Beispiel'!$B$8:$B$157,0)),"nicht in Liste"))</f>
      </c>
      <c r="D271" s="9"/>
      <c r="E271" s="9"/>
      <c r="F271" s="9"/>
      <c r="G271" s="14"/>
    </row>
    <row r="272" ht="17" customHeight="1" spans="1:7" x14ac:dyDescent="0.25">
      <c r="A272" s="12"/>
      <c r="B272" s="9"/>
      <c r="C272" s="13">
        <f>IF(B272="","",IFERROR(INDEX('Beispiel'!$A$8:$A$157,MATCH(B272,'Beispiel'!$B$8:$B$157,0)),"nicht in Liste"))</f>
      </c>
      <c r="D272" s="9"/>
      <c r="E272" s="9"/>
      <c r="F272" s="9"/>
      <c r="G272" s="14"/>
    </row>
    <row r="273" ht="17" customHeight="1" spans="1:7" x14ac:dyDescent="0.25">
      <c r="A273" s="12"/>
      <c r="B273" s="9"/>
      <c r="C273" s="13">
        <f>IF(B273="","",IFERROR(INDEX('Beispiel'!$A$8:$A$157,MATCH(B273,'Beispiel'!$B$8:$B$157,0)),"nicht in Liste"))</f>
      </c>
      <c r="D273" s="9"/>
      <c r="E273" s="9"/>
      <c r="F273" s="9"/>
      <c r="G273" s="14"/>
    </row>
    <row r="274" ht="17" customHeight="1" spans="1:7" x14ac:dyDescent="0.25">
      <c r="A274" s="12"/>
      <c r="B274" s="9"/>
      <c r="C274" s="13">
        <f>IF(B274="","",IFERROR(INDEX('Beispiel'!$A$8:$A$157,MATCH(B274,'Beispiel'!$B$8:$B$157,0)),"nicht in Liste"))</f>
      </c>
      <c r="D274" s="9"/>
      <c r="E274" s="9"/>
      <c r="F274" s="9"/>
      <c r="G274" s="14"/>
    </row>
    <row r="275" ht="17" customHeight="1" spans="1:7" x14ac:dyDescent="0.25">
      <c r="A275" s="12"/>
      <c r="B275" s="9"/>
      <c r="C275" s="13">
        <f>IF(B275="","",IFERROR(INDEX('Beispiel'!$A$8:$A$157,MATCH(B275,'Beispiel'!$B$8:$B$157,0)),"nicht in Liste"))</f>
      </c>
      <c r="D275" s="9"/>
      <c r="E275" s="9"/>
      <c r="F275" s="9"/>
      <c r="G275" s="14"/>
    </row>
    <row r="276" ht="17" customHeight="1" spans="1:7" x14ac:dyDescent="0.25">
      <c r="A276" s="12"/>
      <c r="B276" s="9"/>
      <c r="C276" s="13">
        <f>IF(B276="","",IFERROR(INDEX('Beispiel'!$A$8:$A$157,MATCH(B276,'Beispiel'!$B$8:$B$157,0)),"nicht in Liste"))</f>
      </c>
      <c r="D276" s="9"/>
      <c r="E276" s="9"/>
      <c r="F276" s="9"/>
      <c r="G276" s="14"/>
    </row>
    <row r="277" ht="17" customHeight="1" spans="1:7" x14ac:dyDescent="0.25">
      <c r="A277" s="12"/>
      <c r="B277" s="9"/>
      <c r="C277" s="13">
        <f>IF(B277="","",IFERROR(INDEX('Beispiel'!$A$8:$A$157,MATCH(B277,'Beispiel'!$B$8:$B$157,0)),"nicht in Liste"))</f>
      </c>
      <c r="D277" s="9"/>
      <c r="E277" s="9"/>
      <c r="F277" s="9"/>
      <c r="G277" s="14"/>
    </row>
    <row r="278" ht="17" customHeight="1" spans="1:7" x14ac:dyDescent="0.25">
      <c r="A278" s="12"/>
      <c r="B278" s="9"/>
      <c r="C278" s="13">
        <f>IF(B278="","",IFERROR(INDEX('Beispiel'!$A$8:$A$157,MATCH(B278,'Beispiel'!$B$8:$B$157,0)),"nicht in Liste"))</f>
      </c>
      <c r="D278" s="9"/>
      <c r="E278" s="9"/>
      <c r="F278" s="9"/>
      <c r="G278" s="14"/>
    </row>
    <row r="279" ht="17" customHeight="1" spans="1:7" x14ac:dyDescent="0.25">
      <c r="A279" s="12"/>
      <c r="B279" s="9"/>
      <c r="C279" s="13">
        <f>IF(B279="","",IFERROR(INDEX('Beispiel'!$A$8:$A$157,MATCH(B279,'Beispiel'!$B$8:$B$157,0)),"nicht in Liste"))</f>
      </c>
      <c r="D279" s="9"/>
      <c r="E279" s="9"/>
      <c r="F279" s="9"/>
      <c r="G279" s="14"/>
    </row>
    <row r="280" ht="17" customHeight="1" spans="1:7" x14ac:dyDescent="0.25">
      <c r="A280" s="12"/>
      <c r="B280" s="9"/>
      <c r="C280" s="13">
        <f>IF(B280="","",IFERROR(INDEX('Beispiel'!$A$8:$A$157,MATCH(B280,'Beispiel'!$B$8:$B$157,0)),"nicht in Liste"))</f>
      </c>
      <c r="D280" s="9"/>
      <c r="E280" s="9"/>
      <c r="F280" s="9"/>
      <c r="G280" s="14"/>
    </row>
    <row r="281" ht="17" customHeight="1" spans="1:7" x14ac:dyDescent="0.25">
      <c r="A281" s="12"/>
      <c r="B281" s="9"/>
      <c r="C281" s="13">
        <f>IF(B281="","",IFERROR(INDEX('Beispiel'!$A$8:$A$157,MATCH(B281,'Beispiel'!$B$8:$B$157,0)),"nicht in Liste"))</f>
      </c>
      <c r="D281" s="9"/>
      <c r="E281" s="9"/>
      <c r="F281" s="9"/>
      <c r="G281" s="14"/>
    </row>
    <row r="282" ht="17" customHeight="1" spans="1:7" x14ac:dyDescent="0.25">
      <c r="A282" s="12"/>
      <c r="B282" s="9"/>
      <c r="C282" s="13">
        <f>IF(B282="","",IFERROR(INDEX('Beispiel'!$A$8:$A$157,MATCH(B282,'Beispiel'!$B$8:$B$157,0)),"nicht in Liste"))</f>
      </c>
      <c r="D282" s="9"/>
      <c r="E282" s="9"/>
      <c r="F282" s="9"/>
      <c r="G282" s="14"/>
    </row>
    <row r="283" ht="17" customHeight="1" spans="1:7" x14ac:dyDescent="0.25">
      <c r="A283" s="12"/>
      <c r="B283" s="9"/>
      <c r="C283" s="13">
        <f>IF(B283="","",IFERROR(INDEX('Beispiel'!$A$8:$A$157,MATCH(B283,'Beispiel'!$B$8:$B$157,0)),"nicht in Liste"))</f>
      </c>
      <c r="D283" s="9"/>
      <c r="E283" s="9"/>
      <c r="F283" s="9"/>
      <c r="G283" s="14"/>
    </row>
    <row r="284" ht="17" customHeight="1" spans="1:7" x14ac:dyDescent="0.25">
      <c r="A284" s="12"/>
      <c r="B284" s="9"/>
      <c r="C284" s="13">
        <f>IF(B284="","",IFERROR(INDEX('Beispiel'!$A$8:$A$157,MATCH(B284,'Beispiel'!$B$8:$B$157,0)),"nicht in Liste"))</f>
      </c>
      <c r="D284" s="9"/>
      <c r="E284" s="9"/>
      <c r="F284" s="9"/>
      <c r="G284" s="14"/>
    </row>
    <row r="285" ht="17" customHeight="1" spans="1:7" x14ac:dyDescent="0.25">
      <c r="A285" s="12"/>
      <c r="B285" s="9"/>
      <c r="C285" s="13">
        <f>IF(B285="","",IFERROR(INDEX('Beispiel'!$A$8:$A$157,MATCH(B285,'Beispiel'!$B$8:$B$157,0)),"nicht in Liste"))</f>
      </c>
      <c r="D285" s="9"/>
      <c r="E285" s="9"/>
      <c r="F285" s="9"/>
      <c r="G285" s="14"/>
    </row>
    <row r="286" ht="17" customHeight="1" spans="1:7" x14ac:dyDescent="0.25">
      <c r="A286" s="12"/>
      <c r="B286" s="9"/>
      <c r="C286" s="13">
        <f>IF(B286="","",IFERROR(INDEX('Beispiel'!$A$8:$A$157,MATCH(B286,'Beispiel'!$B$8:$B$157,0)),"nicht in Liste"))</f>
      </c>
      <c r="D286" s="9"/>
      <c r="E286" s="9"/>
      <c r="F286" s="9"/>
      <c r="G286" s="14"/>
    </row>
    <row r="287" ht="17" customHeight="1" spans="1:7" x14ac:dyDescent="0.25">
      <c r="A287" s="12"/>
      <c r="B287" s="9"/>
      <c r="C287" s="13">
        <f>IF(B287="","",IFERROR(INDEX('Beispiel'!$A$8:$A$157,MATCH(B287,'Beispiel'!$B$8:$B$157,0)),"nicht in Liste"))</f>
      </c>
      <c r="D287" s="9"/>
      <c r="E287" s="9"/>
      <c r="F287" s="9"/>
      <c r="G287" s="14"/>
    </row>
    <row r="288" ht="17" customHeight="1" spans="1:7" x14ac:dyDescent="0.25">
      <c r="A288" s="12"/>
      <c r="B288" s="9"/>
      <c r="C288" s="13">
        <f>IF(B288="","",IFERROR(INDEX('Beispiel'!$A$8:$A$157,MATCH(B288,'Beispiel'!$B$8:$B$157,0)),"nicht in Liste"))</f>
      </c>
      <c r="D288" s="9"/>
      <c r="E288" s="9"/>
      <c r="F288" s="9"/>
      <c r="G288" s="14"/>
    </row>
    <row r="289" ht="17" customHeight="1" spans="1:7" x14ac:dyDescent="0.25">
      <c r="A289" s="12"/>
      <c r="B289" s="9"/>
      <c r="C289" s="13">
        <f>IF(B289="","",IFERROR(INDEX('Beispiel'!$A$8:$A$157,MATCH(B289,'Beispiel'!$B$8:$B$157,0)),"nicht in Liste"))</f>
      </c>
      <c r="D289" s="9"/>
      <c r="E289" s="9"/>
      <c r="F289" s="9"/>
      <c r="G289" s="14"/>
    </row>
    <row r="290" ht="17" customHeight="1" spans="1:7" x14ac:dyDescent="0.25">
      <c r="A290" s="12"/>
      <c r="B290" s="9"/>
      <c r="C290" s="13">
        <f>IF(B290="","",IFERROR(INDEX('Beispiel'!$A$8:$A$157,MATCH(B290,'Beispiel'!$B$8:$B$157,0)),"nicht in Liste"))</f>
      </c>
      <c r="D290" s="9"/>
      <c r="E290" s="9"/>
      <c r="F290" s="9"/>
      <c r="G290" s="14"/>
    </row>
    <row r="291" ht="17" customHeight="1" spans="1:7" x14ac:dyDescent="0.25">
      <c r="A291" s="12"/>
      <c r="B291" s="9"/>
      <c r="C291" s="13">
        <f>IF(B291="","",IFERROR(INDEX('Beispiel'!$A$8:$A$157,MATCH(B291,'Beispiel'!$B$8:$B$157,0)),"nicht in Liste"))</f>
      </c>
      <c r="D291" s="9"/>
      <c r="E291" s="9"/>
      <c r="F291" s="9"/>
      <c r="G291" s="14"/>
    </row>
    <row r="292" ht="17" customHeight="1" spans="1:7" x14ac:dyDescent="0.25">
      <c r="A292" s="12"/>
      <c r="B292" s="9"/>
      <c r="C292" s="13">
        <f>IF(B292="","",IFERROR(INDEX('Beispiel'!$A$8:$A$157,MATCH(B292,'Beispiel'!$B$8:$B$157,0)),"nicht in Liste"))</f>
      </c>
      <c r="D292" s="9"/>
      <c r="E292" s="9"/>
      <c r="F292" s="9"/>
      <c r="G292" s="14"/>
    </row>
    <row r="293" ht="17" customHeight="1" spans="1:7" x14ac:dyDescent="0.25">
      <c r="A293" s="12"/>
      <c r="B293" s="9"/>
      <c r="C293" s="13">
        <f>IF(B293="","",IFERROR(INDEX('Beispiel'!$A$8:$A$157,MATCH(B293,'Beispiel'!$B$8:$B$157,0)),"nicht in Liste"))</f>
      </c>
      <c r="D293" s="9"/>
      <c r="E293" s="9"/>
      <c r="F293" s="9"/>
      <c r="G293" s="14"/>
    </row>
    <row r="294" ht="17" customHeight="1" spans="1:7" x14ac:dyDescent="0.25">
      <c r="A294" s="12"/>
      <c r="B294" s="9"/>
      <c r="C294" s="13">
        <f>IF(B294="","",IFERROR(INDEX('Beispiel'!$A$8:$A$157,MATCH(B294,'Beispiel'!$B$8:$B$157,0)),"nicht in Liste"))</f>
      </c>
      <c r="D294" s="9"/>
      <c r="E294" s="9"/>
      <c r="F294" s="9"/>
      <c r="G294" s="14"/>
    </row>
    <row r="295" ht="17" customHeight="1" spans="1:7" x14ac:dyDescent="0.25">
      <c r="A295" s="12"/>
      <c r="B295" s="9"/>
      <c r="C295" s="13">
        <f>IF(B295="","",IFERROR(INDEX('Beispiel'!$A$8:$A$157,MATCH(B295,'Beispiel'!$B$8:$B$157,0)),"nicht in Liste"))</f>
      </c>
      <c r="D295" s="9"/>
      <c r="E295" s="9"/>
      <c r="F295" s="9"/>
      <c r="G295" s="14"/>
    </row>
    <row r="296" ht="17" customHeight="1" spans="1:7" x14ac:dyDescent="0.25">
      <c r="A296" s="12"/>
      <c r="B296" s="9"/>
      <c r="C296" s="13">
        <f>IF(B296="","",IFERROR(INDEX('Beispiel'!$A$8:$A$157,MATCH(B296,'Beispiel'!$B$8:$B$157,0)),"nicht in Liste"))</f>
      </c>
      <c r="D296" s="9"/>
      <c r="E296" s="9"/>
      <c r="F296" s="9"/>
      <c r="G296" s="14"/>
    </row>
    <row r="297" ht="17" customHeight="1" spans="1:7" x14ac:dyDescent="0.25">
      <c r="A297" s="12"/>
      <c r="B297" s="9"/>
      <c r="C297" s="13">
        <f>IF(B297="","",IFERROR(INDEX('Beispiel'!$A$8:$A$157,MATCH(B297,'Beispiel'!$B$8:$B$157,0)),"nicht in Liste"))</f>
      </c>
      <c r="D297" s="9"/>
      <c r="E297" s="9"/>
      <c r="F297" s="9"/>
      <c r="G297" s="14"/>
    </row>
    <row r="298" ht="17" customHeight="1" spans="1:7" x14ac:dyDescent="0.25">
      <c r="A298" s="12"/>
      <c r="B298" s="9"/>
      <c r="C298" s="13">
        <f>IF(B298="","",IFERROR(INDEX('Beispiel'!$A$8:$A$157,MATCH(B298,'Beispiel'!$B$8:$B$157,0)),"nicht in Liste"))</f>
      </c>
      <c r="D298" s="9"/>
      <c r="E298" s="9"/>
      <c r="F298" s="9"/>
      <c r="G298" s="14"/>
    </row>
    <row r="299" ht="17" customHeight="1" spans="1:7" x14ac:dyDescent="0.25">
      <c r="A299" s="12"/>
      <c r="B299" s="9"/>
      <c r="C299" s="13">
        <f>IF(B299="","",IFERROR(INDEX('Beispiel'!$A$8:$A$157,MATCH(B299,'Beispiel'!$B$8:$B$157,0)),"nicht in Liste"))</f>
      </c>
      <c r="D299" s="9"/>
      <c r="E299" s="9"/>
      <c r="F299" s="9"/>
      <c r="G299" s="14"/>
    </row>
    <row r="300" ht="17" customHeight="1" spans="1:7" x14ac:dyDescent="0.25">
      <c r="A300" s="12"/>
      <c r="B300" s="9"/>
      <c r="C300" s="13">
        <f>IF(B300="","",IFERROR(INDEX('Beispiel'!$A$8:$A$157,MATCH(B300,'Beispiel'!$B$8:$B$157,0)),"nicht in Liste"))</f>
      </c>
      <c r="D300" s="9"/>
      <c r="E300" s="9"/>
      <c r="F300" s="9"/>
      <c r="G300" s="14"/>
    </row>
    <row r="301" ht="17" customHeight="1" spans="1:7" x14ac:dyDescent="0.25">
      <c r="A301" s="12"/>
      <c r="B301" s="9"/>
      <c r="C301" s="13">
        <f>IF(B301="","",IFERROR(INDEX('Beispiel'!$A$8:$A$157,MATCH(B301,'Beispiel'!$B$8:$B$157,0)),"nicht in Liste"))</f>
      </c>
      <c r="D301" s="9"/>
      <c r="E301" s="9"/>
      <c r="F301" s="9"/>
      <c r="G301" s="14"/>
    </row>
    <row r="302" ht="17" customHeight="1" spans="1:7" x14ac:dyDescent="0.25">
      <c r="A302" s="12"/>
      <c r="B302" s="9"/>
      <c r="C302" s="13">
        <f>IF(B302="","",IFERROR(INDEX('Beispiel'!$A$8:$A$157,MATCH(B302,'Beispiel'!$B$8:$B$157,0)),"nicht in Liste"))</f>
      </c>
      <c r="D302" s="9"/>
      <c r="E302" s="9"/>
      <c r="F302" s="9"/>
      <c r="G302" s="14"/>
    </row>
    <row r="303" ht="17" customHeight="1" spans="1:7" x14ac:dyDescent="0.25">
      <c r="A303" s="12"/>
      <c r="B303" s="9"/>
      <c r="C303" s="13">
        <f>IF(B303="","",IFERROR(INDEX('Beispiel'!$A$8:$A$157,MATCH(B303,'Beispiel'!$B$8:$B$157,0)),"nicht in Liste"))</f>
      </c>
      <c r="D303" s="9"/>
      <c r="E303" s="9"/>
      <c r="F303" s="9"/>
      <c r="G303" s="14"/>
    </row>
    <row r="304" ht="17" customHeight="1" spans="1:7" x14ac:dyDescent="0.25">
      <c r="A304" s="12"/>
      <c r="B304" s="9"/>
      <c r="C304" s="13">
        <f>IF(B304="","",IFERROR(INDEX('Beispiel'!$A$8:$A$157,MATCH(B304,'Beispiel'!$B$8:$B$157,0)),"nicht in Liste"))</f>
      </c>
      <c r="D304" s="9"/>
      <c r="E304" s="9"/>
      <c r="F304" s="9"/>
      <c r="G304" s="14"/>
    </row>
    <row r="305" ht="17" customHeight="1" spans="1:7" x14ac:dyDescent="0.25">
      <c r="A305" s="12"/>
      <c r="B305" s="9"/>
      <c r="C305" s="13">
        <f>IF(B305="","",IFERROR(INDEX('Beispiel'!$A$8:$A$157,MATCH(B305,'Beispiel'!$B$8:$B$157,0)),"nicht in Liste"))</f>
      </c>
      <c r="D305" s="9"/>
      <c r="E305" s="9"/>
      <c r="F305" s="9"/>
      <c r="G305" s="14"/>
    </row>
    <row r="306" ht="17" customHeight="1" spans="1:7" x14ac:dyDescent="0.25">
      <c r="A306" s="12"/>
      <c r="B306" s="9"/>
      <c r="C306" s="13">
        <f>IF(B306="","",IFERROR(INDEX('Beispiel'!$A$8:$A$157,MATCH(B306,'Beispiel'!$B$8:$B$157,0)),"nicht in Liste"))</f>
      </c>
      <c r="D306" s="9"/>
      <c r="E306" s="9"/>
      <c r="F306" s="9"/>
      <c r="G306" s="14"/>
    </row>
    <row r="307" ht="17" customHeight="1" spans="1:7" x14ac:dyDescent="0.25">
      <c r="A307" s="12"/>
      <c r="B307" s="9"/>
      <c r="C307" s="13">
        <f>IF(B307="","",IFERROR(INDEX('Beispiel'!$A$8:$A$157,MATCH(B307,'Beispiel'!$B$8:$B$157,0)),"nicht in Liste"))</f>
      </c>
      <c r="D307" s="9"/>
      <c r="E307" s="9"/>
      <c r="F307" s="9"/>
      <c r="G307" s="14"/>
    </row>
    <row r="308" ht="17" customHeight="1" spans="1:7" x14ac:dyDescent="0.25">
      <c r="A308" s="12"/>
      <c r="B308" s="9"/>
      <c r="C308" s="13">
        <f>IF(B308="","",IFERROR(INDEX('Beispiel'!$A$8:$A$157,MATCH(B308,'Beispiel'!$B$8:$B$157,0)),"nicht in Liste"))</f>
      </c>
      <c r="D308" s="9"/>
      <c r="E308" s="9"/>
      <c r="F308" s="9"/>
      <c r="G308" s="14"/>
    </row>
    <row r="309" ht="17" customHeight="1" spans="1:7" x14ac:dyDescent="0.25">
      <c r="A309" s="12"/>
      <c r="B309" s="9"/>
      <c r="C309" s="13">
        <f>IF(B309="","",IFERROR(INDEX('Beispiel'!$A$8:$A$157,MATCH(B309,'Beispiel'!$B$8:$B$157,0)),"nicht in Liste"))</f>
      </c>
      <c r="D309" s="9"/>
      <c r="E309" s="9"/>
      <c r="F309" s="9"/>
      <c r="G309" s="14"/>
    </row>
    <row r="310" ht="17" customHeight="1" spans="1:7" x14ac:dyDescent="0.25">
      <c r="A310" s="12"/>
      <c r="B310" s="9"/>
      <c r="C310" s="13">
        <f>IF(B310="","",IFERROR(INDEX('Beispiel'!$A$8:$A$157,MATCH(B310,'Beispiel'!$B$8:$B$157,0)),"nicht in Liste"))</f>
      </c>
      <c r="D310" s="9"/>
      <c r="E310" s="9"/>
      <c r="F310" s="9"/>
      <c r="G310" s="14"/>
    </row>
    <row r="311" ht="17" customHeight="1" spans="1:7" x14ac:dyDescent="0.25">
      <c r="A311" s="12"/>
      <c r="B311" s="9"/>
      <c r="C311" s="13">
        <f>IF(B311="","",IFERROR(INDEX('Beispiel'!$A$8:$A$157,MATCH(B311,'Beispiel'!$B$8:$B$157,0)),"nicht in Liste"))</f>
      </c>
      <c r="D311" s="9"/>
      <c r="E311" s="9"/>
      <c r="F311" s="9"/>
      <c r="G311" s="14"/>
    </row>
    <row r="312" ht="17" customHeight="1" spans="1:7" x14ac:dyDescent="0.25">
      <c r="A312" s="12"/>
      <c r="B312" s="9"/>
      <c r="C312" s="13">
        <f>IF(B312="","",IFERROR(INDEX('Beispiel'!$A$8:$A$157,MATCH(B312,'Beispiel'!$B$8:$B$157,0)),"nicht in Liste"))</f>
      </c>
      <c r="D312" s="9"/>
      <c r="E312" s="9"/>
      <c r="F312" s="9"/>
      <c r="G312" s="14"/>
    </row>
    <row r="313" ht="17" customHeight="1" spans="1:7" x14ac:dyDescent="0.25">
      <c r="A313" s="12"/>
      <c r="B313" s="9"/>
      <c r="C313" s="13">
        <f>IF(B313="","",IFERROR(INDEX('Beispiel'!$A$8:$A$157,MATCH(B313,'Beispiel'!$B$8:$B$157,0)),"nicht in Liste"))</f>
      </c>
      <c r="D313" s="9"/>
      <c r="E313" s="9"/>
      <c r="F313" s="9"/>
      <c r="G313" s="14"/>
    </row>
    <row r="314" ht="17" customHeight="1" spans="1:7" x14ac:dyDescent="0.25">
      <c r="A314" s="12"/>
      <c r="B314" s="9"/>
      <c r="C314" s="13">
        <f>IF(B314="","",IFERROR(INDEX('Beispiel'!$A$8:$A$157,MATCH(B314,'Beispiel'!$B$8:$B$157,0)),"nicht in Liste"))</f>
      </c>
      <c r="D314" s="9"/>
      <c r="E314" s="9"/>
      <c r="F314" s="9"/>
      <c r="G314" s="14"/>
    </row>
    <row r="315" ht="17" customHeight="1" spans="1:7" x14ac:dyDescent="0.25">
      <c r="A315" s="12"/>
      <c r="B315" s="9"/>
      <c r="C315" s="13">
        <f>IF(B315="","",IFERROR(INDEX('Beispiel'!$A$8:$A$157,MATCH(B315,'Beispiel'!$B$8:$B$157,0)),"nicht in Liste"))</f>
      </c>
      <c r="D315" s="9"/>
      <c r="E315" s="9"/>
      <c r="F315" s="9"/>
      <c r="G315" s="14"/>
    </row>
    <row r="316" ht="17" customHeight="1" spans="1:7" x14ac:dyDescent="0.25">
      <c r="A316" s="12"/>
      <c r="B316" s="9"/>
      <c r="C316" s="13">
        <f>IF(B316="","",IFERROR(INDEX('Beispiel'!$A$8:$A$157,MATCH(B316,'Beispiel'!$B$8:$B$157,0)),"nicht in Liste"))</f>
      </c>
      <c r="D316" s="9"/>
      <c r="E316" s="9"/>
      <c r="F316" s="9"/>
      <c r="G316" s="14"/>
    </row>
    <row r="317" ht="17" customHeight="1" spans="1:7" x14ac:dyDescent="0.25">
      <c r="A317" s="12"/>
      <c r="B317" s="9"/>
      <c r="C317" s="13">
        <f>IF(B317="","",IFERROR(INDEX('Beispiel'!$A$8:$A$157,MATCH(B317,'Beispiel'!$B$8:$B$157,0)),"nicht in Liste"))</f>
      </c>
      <c r="D317" s="9"/>
      <c r="E317" s="9"/>
      <c r="F317" s="9"/>
      <c r="G317" s="14"/>
    </row>
    <row r="318" ht="17" customHeight="1" spans="1:7" x14ac:dyDescent="0.25">
      <c r="A318" s="12"/>
      <c r="B318" s="9"/>
      <c r="C318" s="13">
        <f>IF(B318="","",IFERROR(INDEX('Beispiel'!$A$8:$A$157,MATCH(B318,'Beispiel'!$B$8:$B$157,0)),"nicht in Liste"))</f>
      </c>
      <c r="D318" s="9"/>
      <c r="E318" s="9"/>
      <c r="F318" s="9"/>
      <c r="G318" s="14"/>
    </row>
    <row r="319" ht="17" customHeight="1" spans="1:7" x14ac:dyDescent="0.25">
      <c r="A319" s="12"/>
      <c r="B319" s="9"/>
      <c r="C319" s="13">
        <f>IF(B319="","",IFERROR(INDEX('Beispiel'!$A$8:$A$157,MATCH(B319,'Beispiel'!$B$8:$B$157,0)),"nicht in Liste"))</f>
      </c>
      <c r="D319" s="9"/>
      <c r="E319" s="9"/>
      <c r="F319" s="9"/>
      <c r="G319" s="14"/>
    </row>
    <row r="320" ht="17" customHeight="1" spans="1:7" x14ac:dyDescent="0.25">
      <c r="A320" s="12"/>
      <c r="B320" s="9"/>
      <c r="C320" s="13">
        <f>IF(B320="","",IFERROR(INDEX('Beispiel'!$A$8:$A$157,MATCH(B320,'Beispiel'!$B$8:$B$157,0)),"nicht in Liste"))</f>
      </c>
      <c r="D320" s="9"/>
      <c r="E320" s="9"/>
      <c r="F320" s="9"/>
      <c r="G320" s="14"/>
    </row>
    <row r="321" ht="17" customHeight="1" spans="1:7" x14ac:dyDescent="0.25">
      <c r="A321" s="12"/>
      <c r="B321" s="9"/>
      <c r="C321" s="13">
        <f>IF(B321="","",IFERROR(INDEX('Beispiel'!$A$8:$A$157,MATCH(B321,'Beispiel'!$B$8:$B$157,0)),"nicht in Liste"))</f>
      </c>
      <c r="D321" s="9"/>
      <c r="E321" s="9"/>
      <c r="F321" s="9"/>
      <c r="G321" s="14"/>
    </row>
    <row r="322" ht="17" customHeight="1" spans="1:7" x14ac:dyDescent="0.25">
      <c r="A322" s="12"/>
      <c r="B322" s="9"/>
      <c r="C322" s="13">
        <f>IF(B322="","",IFERROR(INDEX('Beispiel'!$A$8:$A$157,MATCH(B322,'Beispiel'!$B$8:$B$157,0)),"nicht in Liste"))</f>
      </c>
      <c r="D322" s="9"/>
      <c r="E322" s="9"/>
      <c r="F322" s="9"/>
      <c r="G322" s="14"/>
    </row>
    <row r="323" ht="17" customHeight="1" spans="1:7" x14ac:dyDescent="0.25">
      <c r="A323" s="12"/>
      <c r="B323" s="9"/>
      <c r="C323" s="13">
        <f>IF(B323="","",IFERROR(INDEX('Beispiel'!$A$8:$A$157,MATCH(B323,'Beispiel'!$B$8:$B$157,0)),"nicht in Liste"))</f>
      </c>
      <c r="D323" s="9"/>
      <c r="E323" s="9"/>
      <c r="F323" s="9"/>
      <c r="G323" s="14"/>
    </row>
    <row r="324" ht="17" customHeight="1" spans="1:7" x14ac:dyDescent="0.25">
      <c r="A324" s="12"/>
      <c r="B324" s="9"/>
      <c r="C324" s="13">
        <f>IF(B324="","",IFERROR(INDEX('Beispiel'!$A$8:$A$157,MATCH(B324,'Beispiel'!$B$8:$B$157,0)),"nicht in Liste"))</f>
      </c>
      <c r="D324" s="9"/>
      <c r="E324" s="9"/>
      <c r="F324" s="9"/>
      <c r="G324" s="14"/>
    </row>
    <row r="325" ht="17" customHeight="1" spans="1:7" x14ac:dyDescent="0.25">
      <c r="A325" s="12"/>
      <c r="B325" s="9"/>
      <c r="C325" s="13">
        <f>IF(B325="","",IFERROR(INDEX('Beispiel'!$A$8:$A$157,MATCH(B325,'Beispiel'!$B$8:$B$157,0)),"nicht in Liste"))</f>
      </c>
      <c r="D325" s="9"/>
      <c r="E325" s="9"/>
      <c r="F325" s="9"/>
      <c r="G325" s="14"/>
    </row>
    <row r="326" ht="17" customHeight="1" spans="1:7" x14ac:dyDescent="0.25">
      <c r="A326" s="12"/>
      <c r="B326" s="9"/>
      <c r="C326" s="13">
        <f>IF(B326="","",IFERROR(INDEX('Beispiel'!$A$8:$A$157,MATCH(B326,'Beispiel'!$B$8:$B$157,0)),"nicht in Liste"))</f>
      </c>
      <c r="D326" s="9"/>
      <c r="E326" s="9"/>
      <c r="F326" s="9"/>
      <c r="G326" s="14"/>
    </row>
    <row r="327" ht="17" customHeight="1" spans="1:7" x14ac:dyDescent="0.25">
      <c r="A327" s="12"/>
      <c r="B327" s="9"/>
      <c r="C327" s="13">
        <f>IF(B327="","",IFERROR(INDEX('Beispiel'!$A$8:$A$157,MATCH(B327,'Beispiel'!$B$8:$B$157,0)),"nicht in Liste"))</f>
      </c>
      <c r="D327" s="9"/>
      <c r="E327" s="9"/>
      <c r="F327" s="9"/>
      <c r="G327" s="14"/>
    </row>
    <row r="328" ht="17" customHeight="1" spans="1:7" x14ac:dyDescent="0.25">
      <c r="A328" s="12"/>
      <c r="B328" s="9"/>
      <c r="C328" s="13">
        <f>IF(B328="","",IFERROR(INDEX('Beispiel'!$A$8:$A$157,MATCH(B328,'Beispiel'!$B$8:$B$157,0)),"nicht in Liste"))</f>
      </c>
      <c r="D328" s="9"/>
      <c r="E328" s="9"/>
      <c r="F328" s="9"/>
      <c r="G328" s="14"/>
    </row>
    <row r="329" ht="17" customHeight="1" spans="1:7" x14ac:dyDescent="0.25">
      <c r="A329" s="12"/>
      <c r="B329" s="9"/>
      <c r="C329" s="13">
        <f>IF(B329="","",IFERROR(INDEX('Beispiel'!$A$8:$A$157,MATCH(B329,'Beispiel'!$B$8:$B$157,0)),"nicht in Liste"))</f>
      </c>
      <c r="D329" s="9"/>
      <c r="E329" s="9"/>
      <c r="F329" s="9"/>
      <c r="G329" s="14"/>
    </row>
    <row r="330" ht="17" customHeight="1" spans="1:7" x14ac:dyDescent="0.25">
      <c r="A330" s="12"/>
      <c r="B330" s="9"/>
      <c r="C330" s="13">
        <f>IF(B330="","",IFERROR(INDEX('Beispiel'!$A$8:$A$157,MATCH(B330,'Beispiel'!$B$8:$B$157,0)),"nicht in Liste"))</f>
      </c>
      <c r="D330" s="9"/>
      <c r="E330" s="9"/>
      <c r="F330" s="9"/>
      <c r="G330" s="14"/>
    </row>
    <row r="331" ht="17" customHeight="1" spans="1:7" x14ac:dyDescent="0.25">
      <c r="A331" s="12"/>
      <c r="B331" s="9"/>
      <c r="C331" s="13">
        <f>IF(B331="","",IFERROR(INDEX('Beispiel'!$A$8:$A$157,MATCH(B331,'Beispiel'!$B$8:$B$157,0)),"nicht in Liste"))</f>
      </c>
      <c r="D331" s="9"/>
      <c r="E331" s="9"/>
      <c r="F331" s="9"/>
      <c r="G331" s="14"/>
    </row>
    <row r="332" ht="17" customHeight="1" spans="1:7" x14ac:dyDescent="0.25">
      <c r="A332" s="12"/>
      <c r="B332" s="9"/>
      <c r="C332" s="13">
        <f>IF(B332="","",IFERROR(INDEX('Beispiel'!$A$8:$A$157,MATCH(B332,'Beispiel'!$B$8:$B$157,0)),"nicht in Liste"))</f>
      </c>
      <c r="D332" s="9"/>
      <c r="E332" s="9"/>
      <c r="F332" s="9"/>
      <c r="G332" s="14"/>
    </row>
    <row r="333" ht="17" customHeight="1" spans="1:7" x14ac:dyDescent="0.25">
      <c r="A333" s="12"/>
      <c r="B333" s="9"/>
      <c r="C333" s="13">
        <f>IF(B333="","",IFERROR(INDEX('Beispiel'!$A$8:$A$157,MATCH(B333,'Beispiel'!$B$8:$B$157,0)),"nicht in Liste"))</f>
      </c>
      <c r="D333" s="9"/>
      <c r="E333" s="9"/>
      <c r="F333" s="9"/>
      <c r="G333" s="14"/>
    </row>
    <row r="334" ht="17" customHeight="1" spans="1:7" x14ac:dyDescent="0.25">
      <c r="A334" s="12"/>
      <c r="B334" s="9"/>
      <c r="C334" s="13">
        <f>IF(B334="","",IFERROR(INDEX('Beispiel'!$A$8:$A$157,MATCH(B334,'Beispiel'!$B$8:$B$157,0)),"nicht in Liste"))</f>
      </c>
      <c r="D334" s="9"/>
      <c r="E334" s="9"/>
      <c r="F334" s="9"/>
      <c r="G334" s="14"/>
    </row>
    <row r="335" ht="17" customHeight="1" spans="1:7" x14ac:dyDescent="0.25">
      <c r="A335" s="12"/>
      <c r="B335" s="9"/>
      <c r="C335" s="13">
        <f>IF(B335="","",IFERROR(INDEX('Beispiel'!$A$8:$A$157,MATCH(B335,'Beispiel'!$B$8:$B$157,0)),"nicht in Liste"))</f>
      </c>
      <c r="D335" s="9"/>
      <c r="E335" s="9"/>
      <c r="F335" s="9"/>
      <c r="G335" s="14"/>
    </row>
    <row r="336" ht="17" customHeight="1" spans="1:7" x14ac:dyDescent="0.25">
      <c r="A336" s="12"/>
      <c r="B336" s="9"/>
      <c r="C336" s="13">
        <f>IF(B336="","",IFERROR(INDEX('Beispiel'!$A$8:$A$157,MATCH(B336,'Beispiel'!$B$8:$B$157,0)),"nicht in Liste"))</f>
      </c>
      <c r="D336" s="9"/>
      <c r="E336" s="9"/>
      <c r="F336" s="9"/>
      <c r="G336" s="14"/>
    </row>
    <row r="337" ht="17" customHeight="1" spans="1:7" x14ac:dyDescent="0.25">
      <c r="A337" s="12"/>
      <c r="B337" s="9"/>
      <c r="C337" s="13">
        <f>IF(B337="","",IFERROR(INDEX('Beispiel'!$A$8:$A$157,MATCH(B337,'Beispiel'!$B$8:$B$157,0)),"nicht in Liste"))</f>
      </c>
      <c r="D337" s="9"/>
      <c r="E337" s="9"/>
      <c r="F337" s="9"/>
      <c r="G337" s="14"/>
    </row>
    <row r="338" ht="17" customHeight="1" spans="1:7" x14ac:dyDescent="0.25">
      <c r="A338" s="12"/>
      <c r="B338" s="9"/>
      <c r="C338" s="13">
        <f>IF(B338="","",IFERROR(INDEX('Beispiel'!$A$8:$A$157,MATCH(B338,'Beispiel'!$B$8:$B$157,0)),"nicht in Liste"))</f>
      </c>
      <c r="D338" s="9"/>
      <c r="E338" s="9"/>
      <c r="F338" s="9"/>
      <c r="G338" s="14"/>
    </row>
    <row r="339" ht="17" customHeight="1" spans="1:7" x14ac:dyDescent="0.25">
      <c r="A339" s="12"/>
      <c r="B339" s="9"/>
      <c r="C339" s="13">
        <f>IF(B339="","",IFERROR(INDEX('Beispiel'!$A$8:$A$157,MATCH(B339,'Beispiel'!$B$8:$B$157,0)),"nicht in Liste"))</f>
      </c>
      <c r="D339" s="9"/>
      <c r="E339" s="9"/>
      <c r="F339" s="9"/>
      <c r="G339" s="14"/>
    </row>
    <row r="340" ht="17" customHeight="1" spans="1:7" x14ac:dyDescent="0.25">
      <c r="A340" s="12"/>
      <c r="B340" s="9"/>
      <c r="C340" s="13">
        <f>IF(B340="","",IFERROR(INDEX('Beispiel'!$A$8:$A$157,MATCH(B340,'Beispiel'!$B$8:$B$157,0)),"nicht in Liste"))</f>
      </c>
      <c r="D340" s="9"/>
      <c r="E340" s="9"/>
      <c r="F340" s="9"/>
      <c r="G340" s="14"/>
    </row>
    <row r="341" ht="17" customHeight="1" spans="1:7" x14ac:dyDescent="0.25">
      <c r="A341" s="12"/>
      <c r="B341" s="9"/>
      <c r="C341" s="13">
        <f>IF(B341="","",IFERROR(INDEX('Beispiel'!$A$8:$A$157,MATCH(B341,'Beispiel'!$B$8:$B$157,0)),"nicht in Liste"))</f>
      </c>
      <c r="D341" s="9"/>
      <c r="E341" s="9"/>
      <c r="F341" s="9"/>
      <c r="G341" s="14"/>
    </row>
    <row r="342" ht="17" customHeight="1" spans="1:7" x14ac:dyDescent="0.25">
      <c r="A342" s="12"/>
      <c r="B342" s="9"/>
      <c r="C342" s="13">
        <f>IF(B342="","",IFERROR(INDEX('Beispiel'!$A$8:$A$157,MATCH(B342,'Beispiel'!$B$8:$B$157,0)),"nicht in Liste"))</f>
      </c>
      <c r="D342" s="9"/>
      <c r="E342" s="9"/>
      <c r="F342" s="9"/>
      <c r="G342" s="14"/>
    </row>
    <row r="343" ht="17" customHeight="1" spans="1:7" x14ac:dyDescent="0.25">
      <c r="A343" s="12"/>
      <c r="B343" s="9"/>
      <c r="C343" s="13">
        <f>IF(B343="","",IFERROR(INDEX('Beispiel'!$A$8:$A$157,MATCH(B343,'Beispiel'!$B$8:$B$157,0)),"nicht in Liste"))</f>
      </c>
      <c r="D343" s="9"/>
      <c r="E343" s="9"/>
      <c r="F343" s="9"/>
      <c r="G343" s="14"/>
    </row>
    <row r="344" ht="17" customHeight="1" spans="1:7" x14ac:dyDescent="0.25">
      <c r="A344" s="12"/>
      <c r="B344" s="9"/>
      <c r="C344" s="13">
        <f>IF(B344="","",IFERROR(INDEX('Beispiel'!$A$8:$A$157,MATCH(B344,'Beispiel'!$B$8:$B$157,0)),"nicht in Liste"))</f>
      </c>
      <c r="D344" s="9"/>
      <c r="E344" s="9"/>
      <c r="F344" s="9"/>
      <c r="G344" s="14"/>
    </row>
    <row r="345" ht="17" customHeight="1" spans="1:7" x14ac:dyDescent="0.25">
      <c r="A345" s="12"/>
      <c r="B345" s="9"/>
      <c r="C345" s="13">
        <f>IF(B345="","",IFERROR(INDEX('Beispiel'!$A$8:$A$157,MATCH(B345,'Beispiel'!$B$8:$B$157,0)),"nicht in Liste"))</f>
      </c>
      <c r="D345" s="9"/>
      <c r="E345" s="9"/>
      <c r="F345" s="9"/>
      <c r="G345" s="14"/>
    </row>
    <row r="346" ht="17" customHeight="1" spans="1:7" x14ac:dyDescent="0.25">
      <c r="A346" s="12"/>
      <c r="B346" s="9"/>
      <c r="C346" s="13">
        <f>IF(B346="","",IFERROR(INDEX('Beispiel'!$A$8:$A$157,MATCH(B346,'Beispiel'!$B$8:$B$157,0)),"nicht in Liste"))</f>
      </c>
      <c r="D346" s="9"/>
      <c r="E346" s="9"/>
      <c r="F346" s="9"/>
      <c r="G346" s="14"/>
    </row>
    <row r="347" ht="17" customHeight="1" spans="1:7" x14ac:dyDescent="0.25">
      <c r="A347" s="12"/>
      <c r="B347" s="9"/>
      <c r="C347" s="13">
        <f>IF(B347="","",IFERROR(INDEX('Beispiel'!$A$8:$A$157,MATCH(B347,'Beispiel'!$B$8:$B$157,0)),"nicht in Liste"))</f>
      </c>
      <c r="D347" s="9"/>
      <c r="E347" s="9"/>
      <c r="F347" s="9"/>
      <c r="G347" s="14"/>
    </row>
    <row r="348" ht="17" customHeight="1" spans="1:7" x14ac:dyDescent="0.25">
      <c r="A348" s="12"/>
      <c r="B348" s="9"/>
      <c r="C348" s="13">
        <f>IF(B348="","",IFERROR(INDEX('Beispiel'!$A$8:$A$157,MATCH(B348,'Beispiel'!$B$8:$B$157,0)),"nicht in Liste"))</f>
      </c>
      <c r="D348" s="9"/>
      <c r="E348" s="9"/>
      <c r="F348" s="9"/>
      <c r="G348" s="14"/>
    </row>
    <row r="349" ht="17" customHeight="1" spans="1:7" x14ac:dyDescent="0.25">
      <c r="A349" s="12"/>
      <c r="B349" s="9"/>
      <c r="C349" s="13">
        <f>IF(B349="","",IFERROR(INDEX('Beispiel'!$A$8:$A$157,MATCH(B349,'Beispiel'!$B$8:$B$157,0)),"nicht in Liste"))</f>
      </c>
      <c r="D349" s="9"/>
      <c r="E349" s="9"/>
      <c r="F349" s="9"/>
      <c r="G349" s="14"/>
    </row>
    <row r="350" ht="17" customHeight="1" spans="1:7" x14ac:dyDescent="0.25">
      <c r="A350" s="12"/>
      <c r="B350" s="9"/>
      <c r="C350" s="13">
        <f>IF(B350="","",IFERROR(INDEX('Beispiel'!$A$8:$A$157,MATCH(B350,'Beispiel'!$B$8:$B$157,0)),"nicht in Liste"))</f>
      </c>
      <c r="D350" s="9"/>
      <c r="E350" s="9"/>
      <c r="F350" s="9"/>
      <c r="G350" s="14"/>
    </row>
    <row r="351" ht="17" customHeight="1" spans="1:7" x14ac:dyDescent="0.25">
      <c r="A351" s="12"/>
      <c r="B351" s="9"/>
      <c r="C351" s="13">
        <f>IF(B351="","",IFERROR(INDEX('Beispiel'!$A$8:$A$157,MATCH(B351,'Beispiel'!$B$8:$B$157,0)),"nicht in Liste"))</f>
      </c>
      <c r="D351" s="9"/>
      <c r="E351" s="9"/>
      <c r="F351" s="9"/>
      <c r="G351" s="14"/>
    </row>
    <row r="352" ht="17" customHeight="1" spans="1:7" x14ac:dyDescent="0.25">
      <c r="A352" s="12"/>
      <c r="B352" s="9"/>
      <c r="C352" s="13">
        <f>IF(B352="","",IFERROR(INDEX('Beispiel'!$A$8:$A$157,MATCH(B352,'Beispiel'!$B$8:$B$157,0)),"nicht in Liste"))</f>
      </c>
      <c r="D352" s="9"/>
      <c r="E352" s="9"/>
      <c r="F352" s="9"/>
      <c r="G352" s="14"/>
    </row>
    <row r="353" ht="17" customHeight="1" spans="1:7" x14ac:dyDescent="0.25">
      <c r="A353" s="12"/>
      <c r="B353" s="9"/>
      <c r="C353" s="13">
        <f>IF(B353="","",IFERROR(INDEX('Beispiel'!$A$8:$A$157,MATCH(B353,'Beispiel'!$B$8:$B$157,0)),"nicht in Liste"))</f>
      </c>
      <c r="D353" s="9"/>
      <c r="E353" s="9"/>
      <c r="F353" s="9"/>
      <c r="G353" s="14"/>
    </row>
    <row r="354" ht="17" customHeight="1" spans="1:7" x14ac:dyDescent="0.25">
      <c r="A354" s="12"/>
      <c r="B354" s="9"/>
      <c r="C354" s="13">
        <f>IF(B354="","",IFERROR(INDEX('Beispiel'!$A$8:$A$157,MATCH(B354,'Beispiel'!$B$8:$B$157,0)),"nicht in Liste"))</f>
      </c>
      <c r="D354" s="9"/>
      <c r="E354" s="9"/>
      <c r="F354" s="9"/>
      <c r="G354" s="14"/>
    </row>
    <row r="355" ht="17" customHeight="1" spans="1:7" x14ac:dyDescent="0.25">
      <c r="A355" s="12"/>
      <c r="B355" s="9"/>
      <c r="C355" s="13">
        <f>IF(B355="","",IFERROR(INDEX('Beispiel'!$A$8:$A$157,MATCH(B355,'Beispiel'!$B$8:$B$157,0)),"nicht in Liste"))</f>
      </c>
      <c r="D355" s="9"/>
      <c r="E355" s="9"/>
      <c r="F355" s="9"/>
      <c r="G355" s="14"/>
    </row>
    <row r="356" ht="17" customHeight="1" spans="1:7" x14ac:dyDescent="0.25">
      <c r="A356" s="12"/>
      <c r="B356" s="9"/>
      <c r="C356" s="13">
        <f>IF(B356="","",IFERROR(INDEX('Beispiel'!$A$8:$A$157,MATCH(B356,'Beispiel'!$B$8:$B$157,0)),"nicht in Liste"))</f>
      </c>
      <c r="D356" s="9"/>
      <c r="E356" s="9"/>
      <c r="F356" s="9"/>
      <c r="G356" s="14"/>
    </row>
    <row r="357" ht="17" customHeight="1" spans="1:7" x14ac:dyDescent="0.25">
      <c r="A357" s="12"/>
      <c r="B357" s="9"/>
      <c r="C357" s="13">
        <f>IF(B357="","",IFERROR(INDEX('Beispiel'!$A$8:$A$157,MATCH(B357,'Beispiel'!$B$8:$B$157,0)),"nicht in Liste"))</f>
      </c>
      <c r="D357" s="9"/>
      <c r="E357" s="9"/>
      <c r="F357" s="9"/>
      <c r="G357" s="14"/>
    </row>
    <row r="358" ht="17" customHeight="1" spans="1:7" x14ac:dyDescent="0.25">
      <c r="A358" s="12"/>
      <c r="B358" s="9"/>
      <c r="C358" s="13">
        <f>IF(B358="","",IFERROR(INDEX('Beispiel'!$A$8:$A$157,MATCH(B358,'Beispiel'!$B$8:$B$157,0)),"nicht in Liste"))</f>
      </c>
      <c r="D358" s="9"/>
      <c r="E358" s="9"/>
      <c r="F358" s="9"/>
      <c r="G358" s="14"/>
    </row>
    <row r="359" ht="17" customHeight="1" spans="1:7" x14ac:dyDescent="0.25">
      <c r="A359" s="12"/>
      <c r="B359" s="9"/>
      <c r="C359" s="13">
        <f>IF(B359="","",IFERROR(INDEX('Beispiel'!$A$8:$A$157,MATCH(B359,'Beispiel'!$B$8:$B$157,0)),"nicht in Liste"))</f>
      </c>
      <c r="D359" s="9"/>
      <c r="E359" s="9"/>
      <c r="F359" s="9"/>
      <c r="G359" s="14"/>
    </row>
    <row r="360" ht="17" customHeight="1" spans="1:7" x14ac:dyDescent="0.25">
      <c r="A360" s="12"/>
      <c r="B360" s="9"/>
      <c r="C360" s="13">
        <f>IF(B360="","",IFERROR(INDEX('Beispiel'!$A$8:$A$157,MATCH(B360,'Beispiel'!$B$8:$B$157,0)),"nicht in Liste"))</f>
      </c>
      <c r="D360" s="9"/>
      <c r="E360" s="9"/>
      <c r="F360" s="9"/>
      <c r="G360" s="14"/>
    </row>
    <row r="361" ht="17" customHeight="1" spans="1:7" x14ac:dyDescent="0.25">
      <c r="A361" s="12"/>
      <c r="B361" s="9"/>
      <c r="C361" s="13">
        <f>IF(B361="","",IFERROR(INDEX('Beispiel'!$A$8:$A$157,MATCH(B361,'Beispiel'!$B$8:$B$157,0)),"nicht in Liste"))</f>
      </c>
      <c r="D361" s="9"/>
      <c r="E361" s="9"/>
      <c r="F361" s="9"/>
      <c r="G361" s="14"/>
    </row>
    <row r="362" ht="17" customHeight="1" spans="1:7" x14ac:dyDescent="0.25">
      <c r="A362" s="12"/>
      <c r="B362" s="9"/>
      <c r="C362" s="13">
        <f>IF(B362="","",IFERROR(INDEX('Beispiel'!$A$8:$A$157,MATCH(B362,'Beispiel'!$B$8:$B$157,0)),"nicht in Liste"))</f>
      </c>
      <c r="D362" s="9"/>
      <c r="E362" s="9"/>
      <c r="F362" s="9"/>
      <c r="G362" s="14"/>
    </row>
    <row r="363" ht="17" customHeight="1" spans="1:7" x14ac:dyDescent="0.25">
      <c r="A363" s="12"/>
      <c r="B363" s="9"/>
      <c r="C363" s="13">
        <f>IF(B363="","",IFERROR(INDEX('Beispiel'!$A$8:$A$157,MATCH(B363,'Beispiel'!$B$8:$B$157,0)),"nicht in Liste"))</f>
      </c>
      <c r="D363" s="9"/>
      <c r="E363" s="9"/>
      <c r="F363" s="9"/>
      <c r="G363" s="14"/>
    </row>
    <row r="364" ht="17" customHeight="1" spans="1:7" x14ac:dyDescent="0.25">
      <c r="A364" s="12"/>
      <c r="B364" s="9"/>
      <c r="C364" s="13">
        <f>IF(B364="","",IFERROR(INDEX('Beispiel'!$A$8:$A$157,MATCH(B364,'Beispiel'!$B$8:$B$157,0)),"nicht in Liste"))</f>
      </c>
      <c r="D364" s="9"/>
      <c r="E364" s="9"/>
      <c r="F364" s="9"/>
      <c r="G364" s="14"/>
    </row>
    <row r="365" ht="17" customHeight="1" spans="1:7" x14ac:dyDescent="0.25">
      <c r="A365" s="12"/>
      <c r="B365" s="9"/>
      <c r="C365" s="13">
        <f>IF(B365="","",IFERROR(INDEX('Beispiel'!$A$8:$A$157,MATCH(B365,'Beispiel'!$B$8:$B$157,0)),"nicht in Liste"))</f>
      </c>
      <c r="D365" s="9"/>
      <c r="E365" s="9"/>
      <c r="F365" s="9"/>
      <c r="G365" s="14"/>
    </row>
    <row r="366" ht="17" customHeight="1" spans="1:7" x14ac:dyDescent="0.25">
      <c r="A366" s="12"/>
      <c r="B366" s="9"/>
      <c r="C366" s="13">
        <f>IF(B366="","",IFERROR(INDEX('Beispiel'!$A$8:$A$157,MATCH(B366,'Beispiel'!$B$8:$B$157,0)),"nicht in Liste"))</f>
      </c>
      <c r="D366" s="9"/>
      <c r="E366" s="9"/>
      <c r="F366" s="9"/>
      <c r="G366" s="14"/>
    </row>
    <row r="367" ht="17" customHeight="1" spans="1:7" x14ac:dyDescent="0.25">
      <c r="A367" s="12"/>
      <c r="B367" s="9"/>
      <c r="C367" s="13">
        <f>IF(B367="","",IFERROR(INDEX('Beispiel'!$A$8:$A$157,MATCH(B367,'Beispiel'!$B$8:$B$157,0)),"nicht in Liste"))</f>
      </c>
      <c r="D367" s="9"/>
      <c r="E367" s="9"/>
      <c r="F367" s="9"/>
      <c r="G367" s="14"/>
    </row>
    <row r="368" ht="17" customHeight="1" spans="1:7" x14ac:dyDescent="0.25">
      <c r="A368" s="12"/>
      <c r="B368" s="9"/>
      <c r="C368" s="13">
        <f>IF(B368="","",IFERROR(INDEX('Beispiel'!$A$8:$A$157,MATCH(B368,'Beispiel'!$B$8:$B$157,0)),"nicht in Liste"))</f>
      </c>
      <c r="D368" s="9"/>
      <c r="E368" s="9"/>
      <c r="F368" s="9"/>
      <c r="G368" s="14"/>
    </row>
    <row r="369" ht="17" customHeight="1" spans="1:7" x14ac:dyDescent="0.25">
      <c r="A369" s="12"/>
      <c r="B369" s="9"/>
      <c r="C369" s="13">
        <f>IF(B369="","",IFERROR(INDEX('Beispiel'!$A$8:$A$157,MATCH(B369,'Beispiel'!$B$8:$B$157,0)),"nicht in Liste"))</f>
      </c>
      <c r="D369" s="9"/>
      <c r="E369" s="9"/>
      <c r="F369" s="9"/>
      <c r="G369" s="14"/>
    </row>
    <row r="370" ht="17" customHeight="1" spans="1:7" x14ac:dyDescent="0.25">
      <c r="A370" s="12"/>
      <c r="B370" s="9"/>
      <c r="C370" s="13">
        <f>IF(B370="","",IFERROR(INDEX('Beispiel'!$A$8:$A$157,MATCH(B370,'Beispiel'!$B$8:$B$157,0)),"nicht in Liste"))</f>
      </c>
      <c r="D370" s="9"/>
      <c r="E370" s="9"/>
      <c r="F370" s="9"/>
      <c r="G370" s="14"/>
    </row>
    <row r="371" ht="17" customHeight="1" spans="1:7" x14ac:dyDescent="0.25">
      <c r="A371" s="12"/>
      <c r="B371" s="9"/>
      <c r="C371" s="13">
        <f>IF(B371="","",IFERROR(INDEX('Beispiel'!$A$8:$A$157,MATCH(B371,'Beispiel'!$B$8:$B$157,0)),"nicht in Liste"))</f>
      </c>
      <c r="D371" s="9"/>
      <c r="E371" s="9"/>
      <c r="F371" s="9"/>
      <c r="G371" s="14"/>
    </row>
    <row r="372" ht="17" customHeight="1" spans="1:7" x14ac:dyDescent="0.25">
      <c r="A372" s="12"/>
      <c r="B372" s="9"/>
      <c r="C372" s="13">
        <f>IF(B372="","",IFERROR(INDEX('Beispiel'!$A$8:$A$157,MATCH(B372,'Beispiel'!$B$8:$B$157,0)),"nicht in Liste"))</f>
      </c>
      <c r="D372" s="9"/>
      <c r="E372" s="9"/>
      <c r="F372" s="9"/>
      <c r="G372" s="14"/>
    </row>
    <row r="373" ht="17" customHeight="1" spans="1:7" x14ac:dyDescent="0.25">
      <c r="A373" s="12"/>
      <c r="B373" s="9"/>
      <c r="C373" s="13">
        <f>IF(B373="","",IFERROR(INDEX('Beispiel'!$A$8:$A$157,MATCH(B373,'Beispiel'!$B$8:$B$157,0)),"nicht in Liste"))</f>
      </c>
      <c r="D373" s="9"/>
      <c r="E373" s="9"/>
      <c r="F373" s="9"/>
      <c r="G373" s="14"/>
    </row>
    <row r="374" ht="17" customHeight="1" spans="1:7" x14ac:dyDescent="0.25">
      <c r="A374" s="12"/>
      <c r="B374" s="9"/>
      <c r="C374" s="13">
        <f>IF(B374="","",IFERROR(INDEX('Beispiel'!$A$8:$A$157,MATCH(B374,'Beispiel'!$B$8:$B$157,0)),"nicht in Liste"))</f>
      </c>
      <c r="D374" s="9"/>
      <c r="E374" s="9"/>
      <c r="F374" s="9"/>
      <c r="G374" s="14"/>
    </row>
    <row r="375" ht="17" customHeight="1" spans="1:7" x14ac:dyDescent="0.25">
      <c r="A375" s="12"/>
      <c r="B375" s="9"/>
      <c r="C375" s="13">
        <f>IF(B375="","",IFERROR(INDEX('Beispiel'!$A$8:$A$157,MATCH(B375,'Beispiel'!$B$8:$B$157,0)),"nicht in Liste"))</f>
      </c>
      <c r="D375" s="9"/>
      <c r="E375" s="9"/>
      <c r="F375" s="9"/>
      <c r="G375" s="14"/>
    </row>
    <row r="376" ht="17" customHeight="1" spans="1:7" x14ac:dyDescent="0.25">
      <c r="A376" s="12"/>
      <c r="B376" s="9"/>
      <c r="C376" s="13">
        <f>IF(B376="","",IFERROR(INDEX('Beispiel'!$A$8:$A$157,MATCH(B376,'Beispiel'!$B$8:$B$157,0)),"nicht in Liste"))</f>
      </c>
      <c r="D376" s="9"/>
      <c r="E376" s="9"/>
      <c r="F376" s="9"/>
      <c r="G376" s="14"/>
    </row>
    <row r="377" ht="17" customHeight="1" spans="1:7" x14ac:dyDescent="0.25">
      <c r="A377" s="12"/>
      <c r="B377" s="9"/>
      <c r="C377" s="13">
        <f>IF(B377="","",IFERROR(INDEX('Beispiel'!$A$8:$A$157,MATCH(B377,'Beispiel'!$B$8:$B$157,0)),"nicht in Liste"))</f>
      </c>
      <c r="D377" s="9"/>
      <c r="E377" s="9"/>
      <c r="F377" s="9"/>
      <c r="G377" s="14"/>
    </row>
    <row r="378" ht="17" customHeight="1" spans="1:7" x14ac:dyDescent="0.25">
      <c r="A378" s="12"/>
      <c r="B378" s="9"/>
      <c r="C378" s="13">
        <f>IF(B378="","",IFERROR(INDEX('Beispiel'!$A$8:$A$157,MATCH(B378,'Beispiel'!$B$8:$B$157,0)),"nicht in Liste"))</f>
      </c>
      <c r="D378" s="9"/>
      <c r="E378" s="9"/>
      <c r="F378" s="9"/>
      <c r="G378" s="14"/>
    </row>
    <row r="379" ht="17" customHeight="1" spans="1:7" x14ac:dyDescent="0.25">
      <c r="A379" s="12"/>
      <c r="B379" s="9"/>
      <c r="C379" s="13">
        <f>IF(B379="","",IFERROR(INDEX('Beispiel'!$A$8:$A$157,MATCH(B379,'Beispiel'!$B$8:$B$157,0)),"nicht in Liste"))</f>
      </c>
      <c r="D379" s="9"/>
      <c r="E379" s="9"/>
      <c r="F379" s="9"/>
      <c r="G379" s="14"/>
    </row>
    <row r="380" ht="17" customHeight="1" spans="1:7" x14ac:dyDescent="0.25">
      <c r="A380" s="12"/>
      <c r="B380" s="9"/>
      <c r="C380" s="13">
        <f>IF(B380="","",IFERROR(INDEX('Beispiel'!$A$8:$A$157,MATCH(B380,'Beispiel'!$B$8:$B$157,0)),"nicht in Liste"))</f>
      </c>
      <c r="D380" s="9"/>
      <c r="E380" s="9"/>
      <c r="F380" s="9"/>
      <c r="G380" s="14"/>
    </row>
    <row r="381" ht="17" customHeight="1" spans="1:7" x14ac:dyDescent="0.25">
      <c r="A381" s="12"/>
      <c r="B381" s="9"/>
      <c r="C381" s="13">
        <f>IF(B381="","",IFERROR(INDEX('Beispiel'!$A$8:$A$157,MATCH(B381,'Beispiel'!$B$8:$B$157,0)),"nicht in Liste"))</f>
      </c>
      <c r="D381" s="9"/>
      <c r="E381" s="9"/>
      <c r="F381" s="9"/>
      <c r="G381" s="14"/>
    </row>
    <row r="382" ht="17" customHeight="1" spans="1:7" x14ac:dyDescent="0.25">
      <c r="A382" s="12"/>
      <c r="B382" s="9"/>
      <c r="C382" s="13">
        <f>IF(B382="","",IFERROR(INDEX('Beispiel'!$A$8:$A$157,MATCH(B382,'Beispiel'!$B$8:$B$157,0)),"nicht in Liste"))</f>
      </c>
      <c r="D382" s="9"/>
      <c r="E382" s="9"/>
      <c r="F382" s="9"/>
      <c r="G382" s="14"/>
    </row>
    <row r="383" ht="17" customHeight="1" spans="1:7" x14ac:dyDescent="0.25">
      <c r="A383" s="12"/>
      <c r="B383" s="9"/>
      <c r="C383" s="13">
        <f>IF(B383="","",IFERROR(INDEX('Beispiel'!$A$8:$A$157,MATCH(B383,'Beispiel'!$B$8:$B$157,0)),"nicht in Liste"))</f>
      </c>
      <c r="D383" s="9"/>
      <c r="E383" s="9"/>
      <c r="F383" s="9"/>
      <c r="G383" s="14"/>
    </row>
    <row r="384" ht="17" customHeight="1" spans="1:7" x14ac:dyDescent="0.25">
      <c r="A384" s="12"/>
      <c r="B384" s="9"/>
      <c r="C384" s="13">
        <f>IF(B384="","",IFERROR(INDEX('Beispiel'!$A$8:$A$157,MATCH(B384,'Beispiel'!$B$8:$B$157,0)),"nicht in Liste"))</f>
      </c>
      <c r="D384" s="9"/>
      <c r="E384" s="9"/>
      <c r="F384" s="9"/>
      <c r="G384" s="14"/>
    </row>
    <row r="385" ht="17" customHeight="1" spans="1:7" x14ac:dyDescent="0.25">
      <c r="A385" s="12"/>
      <c r="B385" s="9"/>
      <c r="C385" s="13">
        <f>IF(B385="","",IFERROR(INDEX('Beispiel'!$A$8:$A$157,MATCH(B385,'Beispiel'!$B$8:$B$157,0)),"nicht in Liste"))</f>
      </c>
      <c r="D385" s="9"/>
      <c r="E385" s="9"/>
      <c r="F385" s="9"/>
      <c r="G385" s="14"/>
    </row>
    <row r="386" ht="17" customHeight="1" spans="1:7" x14ac:dyDescent="0.25">
      <c r="A386" s="12"/>
      <c r="B386" s="9"/>
      <c r="C386" s="13">
        <f>IF(B386="","",IFERROR(INDEX('Beispiel'!$A$8:$A$157,MATCH(B386,'Beispiel'!$B$8:$B$157,0)),"nicht in Liste"))</f>
      </c>
      <c r="D386" s="9"/>
      <c r="E386" s="9"/>
      <c r="F386" s="9"/>
      <c r="G386" s="14"/>
    </row>
    <row r="387" ht="17" customHeight="1" spans="1:7" x14ac:dyDescent="0.25">
      <c r="A387" s="12"/>
      <c r="B387" s="9"/>
      <c r="C387" s="13">
        <f>IF(B387="","",IFERROR(INDEX('Beispiel'!$A$8:$A$157,MATCH(B387,'Beispiel'!$B$8:$B$157,0)),"nicht in Liste"))</f>
      </c>
      <c r="D387" s="9"/>
      <c r="E387" s="9"/>
      <c r="F387" s="9"/>
      <c r="G387" s="14"/>
    </row>
    <row r="388" ht="17" customHeight="1" spans="1:7" x14ac:dyDescent="0.25">
      <c r="A388" s="12"/>
      <c r="B388" s="9"/>
      <c r="C388" s="13">
        <f>IF(B388="","",IFERROR(INDEX('Beispiel'!$A$8:$A$157,MATCH(B388,'Beispiel'!$B$8:$B$157,0)),"nicht in Liste"))</f>
      </c>
      <c r="D388" s="9"/>
      <c r="E388" s="9"/>
      <c r="F388" s="9"/>
      <c r="G388" s="14"/>
    </row>
    <row r="389" ht="17" customHeight="1" spans="1:7" x14ac:dyDescent="0.25">
      <c r="A389" s="12"/>
      <c r="B389" s="9"/>
      <c r="C389" s="13">
        <f>IF(B389="","",IFERROR(INDEX('Beispiel'!$A$8:$A$157,MATCH(B389,'Beispiel'!$B$8:$B$157,0)),"nicht in Liste"))</f>
      </c>
      <c r="D389" s="9"/>
      <c r="E389" s="9"/>
      <c r="F389" s="9"/>
      <c r="G389" s="14"/>
    </row>
    <row r="390" ht="17" customHeight="1" spans="1:7" x14ac:dyDescent="0.25">
      <c r="A390" s="12"/>
      <c r="B390" s="9"/>
      <c r="C390" s="13">
        <f>IF(B390="","",IFERROR(INDEX('Beispiel'!$A$8:$A$157,MATCH(B390,'Beispiel'!$B$8:$B$157,0)),"nicht in Liste"))</f>
      </c>
      <c r="D390" s="9"/>
      <c r="E390" s="9"/>
      <c r="F390" s="9"/>
      <c r="G390" s="14"/>
    </row>
    <row r="391" ht="17" customHeight="1" spans="1:7" x14ac:dyDescent="0.25">
      <c r="A391" s="12"/>
      <c r="B391" s="9"/>
      <c r="C391" s="13">
        <f>IF(B391="","",IFERROR(INDEX('Beispiel'!$A$8:$A$157,MATCH(B391,'Beispiel'!$B$8:$B$157,0)),"nicht in Liste"))</f>
      </c>
      <c r="D391" s="9"/>
      <c r="E391" s="9"/>
      <c r="F391" s="9"/>
      <c r="G391" s="14"/>
    </row>
    <row r="392" ht="17" customHeight="1" spans="1:7" x14ac:dyDescent="0.25">
      <c r="A392" s="12"/>
      <c r="B392" s="9"/>
      <c r="C392" s="13">
        <f>IF(B392="","",IFERROR(INDEX('Beispiel'!$A$8:$A$157,MATCH(B392,'Beispiel'!$B$8:$B$157,0)),"nicht in Liste"))</f>
      </c>
      <c r="D392" s="9"/>
      <c r="E392" s="9"/>
      <c r="F392" s="9"/>
      <c r="G392" s="14"/>
    </row>
    <row r="393" ht="17" customHeight="1" spans="1:7" x14ac:dyDescent="0.25">
      <c r="A393" s="12"/>
      <c r="B393" s="9"/>
      <c r="C393" s="13">
        <f>IF(B393="","",IFERROR(INDEX('Beispiel'!$A$8:$A$157,MATCH(B393,'Beispiel'!$B$8:$B$157,0)),"nicht in Liste"))</f>
      </c>
      <c r="D393" s="9"/>
      <c r="E393" s="9"/>
      <c r="F393" s="9"/>
      <c r="G393" s="14"/>
    </row>
    <row r="394" ht="17" customHeight="1" spans="1:7" x14ac:dyDescent="0.25">
      <c r="A394" s="12"/>
      <c r="B394" s="9"/>
      <c r="C394" s="13">
        <f>IF(B394="","",IFERROR(INDEX('Beispiel'!$A$8:$A$157,MATCH(B394,'Beispiel'!$B$8:$B$157,0)),"nicht in Liste"))</f>
      </c>
      <c r="D394" s="9"/>
      <c r="E394" s="9"/>
      <c r="F394" s="9"/>
      <c r="G394" s="14"/>
    </row>
    <row r="395" ht="17" customHeight="1" spans="1:7" x14ac:dyDescent="0.25">
      <c r="A395" s="12"/>
      <c r="B395" s="9"/>
      <c r="C395" s="13">
        <f>IF(B395="","",IFERROR(INDEX('Beispiel'!$A$8:$A$157,MATCH(B395,'Beispiel'!$B$8:$B$157,0)),"nicht in Liste"))</f>
      </c>
      <c r="D395" s="9"/>
      <c r="E395" s="9"/>
      <c r="F395" s="9"/>
      <c r="G395" s="14"/>
    </row>
    <row r="396" ht="17" customHeight="1" spans="1:7" x14ac:dyDescent="0.25">
      <c r="A396" s="12"/>
      <c r="B396" s="9"/>
      <c r="C396" s="13">
        <f>IF(B396="","",IFERROR(INDEX('Beispiel'!$A$8:$A$157,MATCH(B396,'Beispiel'!$B$8:$B$157,0)),"nicht in Liste"))</f>
      </c>
      <c r="D396" s="9"/>
      <c r="E396" s="9"/>
      <c r="F396" s="9"/>
      <c r="G396" s="14"/>
    </row>
    <row r="397" ht="17" customHeight="1" spans="1:7" x14ac:dyDescent="0.25">
      <c r="A397" s="12"/>
      <c r="B397" s="9"/>
      <c r="C397" s="13">
        <f>IF(B397="","",IFERROR(INDEX('Beispiel'!$A$8:$A$157,MATCH(B397,'Beispiel'!$B$8:$B$157,0)),"nicht in Liste"))</f>
      </c>
      <c r="D397" s="9"/>
      <c r="E397" s="9"/>
      <c r="F397" s="9"/>
      <c r="G397" s="14"/>
    </row>
    <row r="398" ht="17" customHeight="1" spans="1:7" x14ac:dyDescent="0.25">
      <c r="A398" s="12"/>
      <c r="B398" s="9"/>
      <c r="C398" s="13">
        <f>IF(B398="","",IFERROR(INDEX('Beispiel'!$A$8:$A$157,MATCH(B398,'Beispiel'!$B$8:$B$157,0)),"nicht in Liste"))</f>
      </c>
      <c r="D398" s="9"/>
      <c r="E398" s="9"/>
      <c r="F398" s="9"/>
      <c r="G398" s="14"/>
    </row>
    <row r="399" ht="17" customHeight="1" spans="1:7" x14ac:dyDescent="0.25">
      <c r="A399" s="12"/>
      <c r="B399" s="9"/>
      <c r="C399" s="13">
        <f>IF(B399="","",IFERROR(INDEX('Beispiel'!$A$8:$A$157,MATCH(B399,'Beispiel'!$B$8:$B$157,0)),"nicht in Liste"))</f>
      </c>
      <c r="D399" s="9"/>
      <c r="E399" s="9"/>
      <c r="F399" s="9"/>
      <c r="G399" s="14"/>
    </row>
    <row r="400" ht="17" customHeight="1" spans="1:7" x14ac:dyDescent="0.25">
      <c r="A400" s="12"/>
      <c r="B400" s="9"/>
      <c r="C400" s="13">
        <f>IF(B400="","",IFERROR(INDEX('Beispiel'!$A$8:$A$157,MATCH(B400,'Beispiel'!$B$8:$B$157,0)),"nicht in Liste"))</f>
      </c>
      <c r="D400" s="9"/>
      <c r="E400" s="9"/>
      <c r="F400" s="9"/>
      <c r="G400" s="14"/>
    </row>
    <row r="401" ht="17" customHeight="1" spans="1:7" x14ac:dyDescent="0.25">
      <c r="A401" s="12"/>
      <c r="B401" s="9"/>
      <c r="C401" s="13">
        <f>IF(B401="","",IFERROR(INDEX('Beispiel'!$A$8:$A$157,MATCH(B401,'Beispiel'!$B$8:$B$157,0)),"nicht in Liste"))</f>
      </c>
      <c r="D401" s="9"/>
      <c r="E401" s="9"/>
      <c r="F401" s="9"/>
      <c r="G401" s="14"/>
    </row>
    <row r="402" ht="17" customHeight="1" spans="1:7" x14ac:dyDescent="0.25">
      <c r="A402" s="12"/>
      <c r="B402" s="9"/>
      <c r="C402" s="13">
        <f>IF(B402="","",IFERROR(INDEX('Beispiel'!$A$8:$A$157,MATCH(B402,'Beispiel'!$B$8:$B$157,0)),"nicht in Liste"))</f>
      </c>
      <c r="D402" s="9"/>
      <c r="E402" s="9"/>
      <c r="F402" s="9"/>
      <c r="G402" s="14"/>
    </row>
    <row r="403" ht="17" customHeight="1" spans="1:7" x14ac:dyDescent="0.25">
      <c r="A403" s="12"/>
      <c r="B403" s="9"/>
      <c r="C403" s="13">
        <f>IF(B403="","",IFERROR(INDEX('Beispiel'!$A$8:$A$157,MATCH(B403,'Beispiel'!$B$8:$B$157,0)),"nicht in Liste"))</f>
      </c>
      <c r="D403" s="9"/>
      <c r="E403" s="9"/>
      <c r="F403" s="9"/>
      <c r="G403" s="14"/>
    </row>
    <row r="404" ht="17" customHeight="1" spans="1:7" x14ac:dyDescent="0.25">
      <c r="A404" s="12"/>
      <c r="B404" s="9"/>
      <c r="C404" s="13">
        <f>IF(B404="","",IFERROR(INDEX('Beispiel'!$A$8:$A$157,MATCH(B404,'Beispiel'!$B$8:$B$157,0)),"nicht in Liste"))</f>
      </c>
      <c r="D404" s="9"/>
      <c r="E404" s="9"/>
      <c r="F404" s="9"/>
      <c r="G404" s="14"/>
    </row>
    <row r="405" ht="17" customHeight="1" spans="1:7" x14ac:dyDescent="0.25">
      <c r="A405" s="12"/>
      <c r="B405" s="9"/>
      <c r="C405" s="13">
        <f>IF(B405="","",IFERROR(INDEX('Beispiel'!$A$8:$A$157,MATCH(B405,'Beispiel'!$B$8:$B$157,0)),"nicht in Liste"))</f>
      </c>
      <c r="D405" s="9"/>
      <c r="E405" s="9"/>
      <c r="F405" s="9"/>
      <c r="G405" s="14"/>
    </row>
  </sheetData>
  <mergeCells count="4">
    <mergeCell ref="A1:G1"/>
    <mergeCell ref="A2:G2"/>
    <mergeCell ref="A3:B3"/>
    <mergeCell ref="C3:D3"/>
  </mergeCells>
  <conditionalFormatting sqref="A6:G405">
    <cfRule type="expression" dxfId="5" priority="1">
      <formula>$G6="Ja"</formula>
    </cfRule>
  </conditionalFormatting>
  <dataValidations count="6">
    <dataValidation type="list" allowBlank="1" sqref="B10:B405">
      <formula1>'Beispiel'!$B$8:$B$157</formula1>
    </dataValidation>
    <dataValidation type="list" allowBlank="1" sqref="B6:B405">
      <formula1>'Beispiel'!$B$8:$B$157</formula1>
    </dataValidation>
    <dataValidation type="list" allowBlank="1" sqref="D10:D405">
      <formula1>Einstellungen!$D$14:$D$23</formula1>
    </dataValidation>
    <dataValidation type="list" allowBlank="1" sqref="D6:D405">
      <formula1>Einstellungen!$D$14:$D$23</formula1>
    </dataValidation>
    <dataValidation type="list" allowBlank="1" sqref="G10:G405">
      <formula1>"Ja"</formula1>
    </dataValidation>
    <dataValidation type="list" allowBlank="1" sqref="G6:G405">
      <formula1>"Ja"</formula1>
    </dataValidation>
  </dataValidations>
  <printOptions horizontalCentered="1"/>
  <pageMargins left="0.5" right="0.5" top="0.6" bottom="0.7" header="0.3" footer="0.3"/>
  <pageSetup paperSize="9" orientation="landscape" fitToWidth="1" fitToHeight="0"/>
  <headerFooter>
    <oddFooter>&amp;L&amp;8Kostenlose Vorlage von teamspace · www.teamspace.de/vorlagen/ · Stand Oktober 2026&amp;R&amp;8Seite &amp;P von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B1:B30"/>
  <sheetViews>
    <sheetView workbookViewId="0" showGridLines="0"/>
  </sheetViews>
  <sheetFormatPr defaultRowHeight="18" outlineLevelRow="0" outlineLevelCol="0" x14ac:dyDescent="55" customHeight="1"/>
  <cols>
    <col min="1" max="1" width="3" customWidth="1"/>
    <col min="2" max="2" width="100" customWidth="1"/>
  </cols>
  <sheetData>
    <row r="1" ht="30" customHeight="1" spans="2:2" x14ac:dyDescent="0.25">
      <c r="B1" s="22" t="s">
        <v>174</v>
      </c>
    </row>
    <row r="2" ht="45" customHeight="1" spans="2:2" x14ac:dyDescent="0.25">
      <c r="B2" s="23" t="s">
        <v>175</v>
      </c>
    </row>
    <row r="4" ht="20" customHeight="1" spans="2:2" x14ac:dyDescent="0.25">
      <c r="B4" s="24" t="s">
        <v>176</v>
      </c>
    </row>
    <row r="5" ht="29" customHeight="1" spans="2:2" x14ac:dyDescent="0.25">
      <c r="B5" s="23" t="s">
        <v>177</v>
      </c>
    </row>
    <row r="6" ht="16" customHeight="1" spans="2:2" x14ac:dyDescent="0.25">
      <c r="B6" s="23" t="s">
        <v>178</v>
      </c>
    </row>
    <row r="7" ht="29" customHeight="1" spans="2:2" x14ac:dyDescent="0.25">
      <c r="B7" s="23" t="s">
        <v>179</v>
      </c>
    </row>
    <row r="8" ht="16" customHeight="1" spans="2:2" x14ac:dyDescent="0.25">
      <c r="B8" s="23" t="s">
        <v>180</v>
      </c>
    </row>
    <row r="10" ht="20" customHeight="1" spans="2:2" x14ac:dyDescent="0.25">
      <c r="B10" s="24" t="s">
        <v>181</v>
      </c>
    </row>
    <row r="11" ht="29" customHeight="1" spans="2:2" x14ac:dyDescent="0.25">
      <c r="B11" s="23" t="s">
        <v>182</v>
      </c>
    </row>
    <row r="12" ht="29" customHeight="1" spans="2:2" x14ac:dyDescent="0.25">
      <c r="B12" s="23" t="s">
        <v>183</v>
      </c>
    </row>
    <row r="13" ht="16" customHeight="1" spans="2:2" x14ac:dyDescent="0.25">
      <c r="B13" s="23" t="s">
        <v>184</v>
      </c>
    </row>
    <row r="14" ht="29" customHeight="1" spans="2:2" x14ac:dyDescent="0.25">
      <c r="B14" s="23" t="s">
        <v>185</v>
      </c>
    </row>
    <row r="16" ht="20" customHeight="1" spans="2:2" x14ac:dyDescent="0.25">
      <c r="B16" s="24" t="s">
        <v>186</v>
      </c>
    </row>
    <row r="17" ht="29" customHeight="1" spans="2:2" x14ac:dyDescent="0.25">
      <c r="B17" s="23" t="s">
        <v>187</v>
      </c>
    </row>
    <row r="18" ht="29" customHeight="1" spans="2:2" x14ac:dyDescent="0.25">
      <c r="B18" s="23" t="s">
        <v>188</v>
      </c>
    </row>
    <row r="19" ht="29" customHeight="1" spans="2:2" x14ac:dyDescent="0.25">
      <c r="B19" s="23" t="s">
        <v>189</v>
      </c>
    </row>
    <row r="20" ht="29" customHeight="1" spans="2:2" x14ac:dyDescent="0.25">
      <c r="B20" s="23" t="s">
        <v>190</v>
      </c>
    </row>
    <row r="22" ht="20" customHeight="1" spans="2:2" x14ac:dyDescent="0.25">
      <c r="B22" s="24" t="s">
        <v>191</v>
      </c>
    </row>
    <row r="23" ht="29" customHeight="1" spans="2:2" x14ac:dyDescent="0.25">
      <c r="B23" s="23" t="s">
        <v>192</v>
      </c>
    </row>
    <row r="25" spans="2:2" x14ac:dyDescent="0.25">
      <c r="B25" s="24" t="s">
        <v>193</v>
      </c>
    </row>
    <row r="26" spans="2:2" x14ac:dyDescent="0.25">
      <c r="B26" s="25" t="s">
        <v>194</v>
      </c>
    </row>
    <row r="27" spans="2:2" x14ac:dyDescent="0.25">
      <c r="B27" s="25" t="s">
        <v>195</v>
      </c>
    </row>
    <row r="28" spans="2:2" x14ac:dyDescent="0.25">
      <c r="B28" s="25" t="s">
        <v>196</v>
      </c>
    </row>
    <row r="30" ht="30" customHeight="1" spans="2:2" x14ac:dyDescent="0.25">
      <c r="B30" s="20" t="s">
        <v>197</v>
      </c>
    </row>
  </sheetData>
  <hyperlinks>
    <hyperlink ref="B26" r:id="rId1"/>
    <hyperlink ref="B27" r:id="rId2"/>
    <hyperlink ref="B28" r:id="rId3"/>
  </hyperlinks>
  <printOptions horizontalCentered="1"/>
  <pageMargins left="0.5" right="0.5" top="0.6" bottom="0.7" header="0.3" footer="0.3"/>
  <pageSetup paperSize="9" orientation="portrait" fitToWidth="1" fitToHeight="0"/>
  <headerFooter>
    <oddFooter>&amp;L&amp;8Kostenlose Vorlage von teamspace · www.teamspace.de/vorlagen/ · Stand Oktober 2026&amp;R&amp;8Seite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Kunden</vt:lpstr>
      <vt:lpstr>Aktivitäten</vt:lpstr>
      <vt:lpstr>Auswertung</vt:lpstr>
      <vt:lpstr>Einstellungen</vt:lpstr>
      <vt:lpstr>Beispiel</vt:lpstr>
      <vt:lpstr>Beispiel Aktivitäten</vt:lpstr>
      <vt:lpstr>Anleitung</vt:lpstr>
    </vt:vector>
  </TitlesOfParts>
  <Company>5 POINT AG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teamspace (5 POINT AG)</dc:creator>
  <dc:title>Kundenliste Vorlage</dc:title>
  <dc:subject>Kunden, Kontakte und Wiedervorlagen in Excel, mit ABC-Klassen, Aktivitäten und Auswertung. Dazu ein Kundenstammblatt als PDF.</dc:subject>
  <dc:description>Kostenlose Vorlage von www.teamspace.de, Stand Oktober 2026.</dc:description>
  <cp:keywords>Kundenliste Excel Vorlage, Vorlage, Excel</cp:keywords>
  <cp:category/>
  <cp:lastModifiedBy>teamspace</cp:lastModifiedBy>
  <dcterms:created xsi:type="dcterms:W3CDTF">2026-10-01T00:00:00Z</dcterms:created>
  <dcterms:modified xsi:type="dcterms:W3CDTF">2026-10-01T00:00:00Z</dcterms:modified>
</cp:coreProperties>
</file>